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480" tabRatio="739" activeTab="1"/>
  </bookViews>
  <sheets>
    <sheet name="GŁÓWNA" sheetId="1" r:id="rId1"/>
    <sheet name="NAKŁADY" sheetId="3" r:id="rId2"/>
    <sheet name="POMOC PUBLICZNA" sheetId="8" r:id="rId3"/>
    <sheet name="STATUS MSP"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0" l="1"/>
  <c r="D29" i="10"/>
  <c r="E29" i="10"/>
  <c r="C30" i="10"/>
  <c r="D30" i="10"/>
  <c r="E30" i="10"/>
  <c r="D28" i="10"/>
  <c r="E28" i="10"/>
  <c r="C28" i="10"/>
  <c r="D22" i="10"/>
  <c r="E22" i="10"/>
  <c r="D23" i="10"/>
  <c r="D9" i="10" s="1"/>
  <c r="K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P21" i="10" l="1"/>
  <c r="T21" i="10"/>
  <c r="V21" i="10"/>
  <c r="R21" i="10"/>
  <c r="N21" i="10"/>
  <c r="O21" i="10"/>
  <c r="S21" i="10"/>
  <c r="C9" i="10"/>
  <c r="H9" i="10" s="1"/>
  <c r="W21" i="10"/>
  <c r="X27" i="10"/>
  <c r="D8" i="10"/>
  <c r="K8" i="10" s="1"/>
  <c r="K11" i="10" s="1"/>
  <c r="X21" i="10"/>
  <c r="W27" i="10"/>
  <c r="E8" i="10"/>
  <c r="N8" i="10" s="1"/>
  <c r="D10" i="10"/>
  <c r="I10" i="10" s="1"/>
  <c r="C10" i="10"/>
  <c r="H10" i="10" s="1"/>
  <c r="E10" i="10"/>
  <c r="M10" i="10" s="1"/>
  <c r="E9" i="10"/>
  <c r="N9" i="10" s="1"/>
  <c r="N27" i="10"/>
  <c r="O27" i="10"/>
  <c r="P27" i="10"/>
  <c r="R27" i="10"/>
  <c r="M8" i="10"/>
  <c r="K10" i="10"/>
  <c r="L8" i="10"/>
  <c r="C8" i="10"/>
  <c r="H8" i="10" s="1"/>
  <c r="N10" i="10"/>
  <c r="L10" i="10"/>
  <c r="M9" i="10"/>
  <c r="L9" i="10"/>
  <c r="I9" i="10"/>
  <c r="J10" i="10"/>
  <c r="J9" i="10"/>
  <c r="G10" i="10"/>
  <c r="C59" i="10"/>
  <c r="C44" i="10"/>
  <c r="D69" i="10"/>
  <c r="C69" i="10" s="1"/>
  <c r="H11" i="10" l="1"/>
  <c r="G9" i="10"/>
  <c r="F10" i="10"/>
  <c r="J8" i="10"/>
  <c r="J11" i="10" s="1"/>
  <c r="I8" i="10"/>
  <c r="I11" i="10" s="1"/>
  <c r="I12" i="10" s="1"/>
  <c r="F9" i="10"/>
  <c r="M11" i="10"/>
  <c r="N11" i="10"/>
  <c r="G8" i="10"/>
  <c r="G11" i="10" s="1"/>
  <c r="F8" i="10"/>
  <c r="F11" i="10" s="1"/>
  <c r="L11" i="10"/>
  <c r="L12" i="10" s="1"/>
  <c r="H47" i="3"/>
  <c r="D47" i="3"/>
  <c r="I46" i="3"/>
  <c r="H46" i="3"/>
  <c r="G46" i="3"/>
  <c r="F46" i="3"/>
  <c r="E46" i="3"/>
  <c r="D46" i="3"/>
  <c r="C46" i="3"/>
  <c r="J45" i="3"/>
  <c r="J44" i="3"/>
  <c r="J43" i="3"/>
  <c r="J42" i="3"/>
  <c r="I41" i="3"/>
  <c r="H41" i="3"/>
  <c r="G41" i="3"/>
  <c r="F41" i="3"/>
  <c r="E41" i="3"/>
  <c r="D41" i="3"/>
  <c r="C41" i="3"/>
  <c r="I40" i="3"/>
  <c r="I47" i="3" s="1"/>
  <c r="H40" i="3"/>
  <c r="G40" i="3"/>
  <c r="G47" i="3" s="1"/>
  <c r="F40" i="3"/>
  <c r="F47" i="3" s="1"/>
  <c r="E40" i="3"/>
  <c r="E47" i="3" s="1"/>
  <c r="D40" i="3"/>
  <c r="C40" i="3"/>
  <c r="C47" i="3" s="1"/>
  <c r="J39" i="3"/>
  <c r="J38" i="3"/>
  <c r="J37" i="3"/>
  <c r="J36" i="3"/>
  <c r="F34" i="3"/>
  <c r="I33" i="3"/>
  <c r="H33" i="3"/>
  <c r="G33" i="3"/>
  <c r="F33" i="3"/>
  <c r="E33" i="3"/>
  <c r="D33" i="3"/>
  <c r="C33" i="3"/>
  <c r="J32" i="3"/>
  <c r="J31" i="3"/>
  <c r="J30" i="3"/>
  <c r="J29" i="3"/>
  <c r="I28" i="3"/>
  <c r="H28" i="3"/>
  <c r="G28" i="3"/>
  <c r="F28" i="3"/>
  <c r="E28" i="3"/>
  <c r="D28" i="3"/>
  <c r="C28" i="3"/>
  <c r="I27" i="3"/>
  <c r="I34" i="3" s="1"/>
  <c r="H27" i="3"/>
  <c r="H34" i="3" s="1"/>
  <c r="G27" i="3"/>
  <c r="G34" i="3" s="1"/>
  <c r="F27" i="3"/>
  <c r="E27" i="3"/>
  <c r="E34" i="3" s="1"/>
  <c r="D27" i="3"/>
  <c r="D34" i="3" s="1"/>
  <c r="C27" i="3"/>
  <c r="C34" i="3" s="1"/>
  <c r="J26" i="3"/>
  <c r="J25" i="3"/>
  <c r="J24" i="3"/>
  <c r="J23" i="3"/>
  <c r="F12" i="10" l="1"/>
  <c r="K26" i="3"/>
  <c r="K45" i="3"/>
  <c r="K44" i="3"/>
  <c r="K23" i="3"/>
  <c r="K27" i="3" s="1"/>
  <c r="K42" i="3"/>
  <c r="K46" i="3" s="1"/>
  <c r="K43" i="3"/>
  <c r="J27" i="3"/>
  <c r="K25" i="3" s="1"/>
  <c r="J33" i="3"/>
  <c r="K31" i="3" s="1"/>
  <c r="J40" i="3"/>
  <c r="J47" i="3" s="1"/>
  <c r="K47" i="3" s="1"/>
  <c r="J46" i="3"/>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J18" i="8" l="1"/>
  <c r="K37" i="3"/>
  <c r="K39" i="3"/>
  <c r="K29" i="3"/>
  <c r="K33" i="3" s="1"/>
  <c r="J34" i="3"/>
  <c r="K34" i="3" s="1"/>
  <c r="K36" i="3"/>
  <c r="K40" i="3" s="1"/>
  <c r="K32" i="3"/>
  <c r="K30" i="3"/>
  <c r="K24" i="3"/>
  <c r="K38" i="3"/>
  <c r="K16" i="8"/>
  <c r="J34" i="8"/>
  <c r="K32" i="8" s="1"/>
  <c r="J12" i="3"/>
  <c r="K9" i="3" s="1"/>
  <c r="K7" i="3"/>
  <c r="K12" i="3" s="1"/>
  <c r="J28" i="8"/>
  <c r="J12" i="8"/>
  <c r="K17" i="8"/>
  <c r="K15" i="8"/>
  <c r="K14" i="8"/>
  <c r="K24" i="8"/>
  <c r="J18" i="3"/>
  <c r="K14" i="3" s="1"/>
  <c r="K10" i="3"/>
  <c r="K33" i="8" l="1"/>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<sst xmlns="http://schemas.openxmlformats.org/spreadsheetml/2006/main" count="315" uniqueCount="186">
  <si>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</si>
  <si>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</si>
  <si>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</si>
  <si>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</si>
  <si>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</si>
  <si>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</si>
  <si>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</si>
  <si>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</si>
  <si>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</si>
  <si>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</si>
  <si>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</si>
  <si>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</si>
  <si>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</si>
  <si>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</si>
  <si>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</si>
  <si>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</si>
  <si>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</si>
  <si>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</si>
  <si>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</si>
  <si>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</si>
  <si>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</si>
  <si>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</si>
  <si>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</si>
  <si>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</si>
  <si>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</si>
  <si>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</si>
  <si>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</si>
  <si>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</si>
  <si>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</si>
  <si>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</si>
  <si>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</si>
  <si>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</si>
  <si>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</si>
  <si>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</si>
  <si>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</si>
  <si>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</si>
  <si>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</si>
  <si>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</si>
  <si>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</si>
  <si>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</si>
  <si>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</si>
  <si>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</si>
  <si>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</si>
  <si>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</si>
  <si>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</si>
  <si>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</si>
  <si>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</si>
  <si>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</si>
  <si>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</si>
  <si>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</si>
  <si>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</si>
  <si>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</si>
  <si>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</si>
  <si>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</si>
  <si>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</si>
  <si>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</si>
  <si>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</si>
  <si>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</si>
  <si>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</si>
  <si>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</si>
  <si>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</si>
  <si>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</si>
  <si>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</si>
  <si>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</si>
  <si>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</si>
  <si>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</si>
  <si>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</si>
  <si>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</si>
  <si>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</si>
  <si>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</si>
  <si>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</si>
  <si>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</si>
  <si>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</si>
  <si>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</si>
  <si>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</si>
  <si>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</si>
  <si>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</si>
  <si>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</si>
  <si>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</si>
  <si>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</si>
  <si>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</si>
  <si>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</si>
  <si>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</si>
  <si>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</si>
  <si>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</si>
  <si>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</si>
  <si>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</si>
  <si>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</si>
  <si>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</si>
  <si>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</si>
  <si>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</si>
  <si>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</si>
  <si>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</si>
  <si>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</si>
  <si>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</si>
  <si>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</si>
  <si>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</si>
  <si>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</si>
  <si>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</si>
  <si>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</si>
  <si>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</si>
  <si>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</si>
  <si>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</si>
  <si>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</si>
  <si>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</si>
  <si>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</si>
  <si>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</si>
  <si>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</si>
  <si>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</si>
  <si>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</si>
  <si>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</si>
  <si>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</si>
  <si>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</si>
  <si>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</si>
  <si>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</si>
  <si>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</si>
  <si>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</si>
  <si>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</si>
  <si>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</si>
  <si>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</si>
  <si>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</si>
  <si>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</si>
  <si>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</si>
  <si>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</si>
  <si>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</si>
  <si>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</si>
  <si>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</si>
  <si>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</si>
  <si>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</si>
  <si>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</si>
  <si>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</si>
  <si>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</si>
  <si>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</si>
  <si>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</si>
  <si>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</si>
  <si>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</si>
  <si>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</si>
  <si>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</si>
  <si>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</si>
  <si>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</si>
  <si>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</si>
  <si>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</si>
  <si>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</si>
  <si>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</si>
  <si>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</si>
  <si>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</si>
  <si>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2</t>
    </r>
    <r>
      <rPr>
        <sz val="12"/>
        <color theme="1"/>
        <rFont val="Arial"/>
        <family val="2"/>
      </rPr>
      <t xml:space="preserve"> Wykazać VAT, jeśli w arkuszu "Założenia" pkt 6 wskazano wartość "TAK", "CZĘŚCIOWO" lub "NIE DOTYCZY".</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</si>
  <si>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</si>
  <si>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</si>
  <si>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</si>
  <si>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</si>
  <si>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</si>
  <si>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</si>
  <si>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</si>
  <si>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</si>
  <si>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</si>
  <si>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</si>
  <si>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</si>
  <si>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</si>
  <si>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</si>
  <si>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Dane przedsiębiorstwa powiązanego nr 1 (jeśli dotyczy)</t>
  </si>
  <si>
    <t>Dane przedsiębiorstwa powiązanego nr 2 (jeśli dotyczy)</t>
  </si>
  <si>
    <t>Dane przedsiębiorstwa powiązanego nr 3 (jeśli dotyczy)</t>
  </si>
  <si>
    <t>% zaangażowania (posiadanych akcji/udziałów lub praw głosu) - powyżej 50%</t>
  </si>
  <si>
    <t>Dane przedsiębiorstwa powiązanego nr ….. (jeśli dotyczy)</t>
  </si>
  <si>
    <t>% zaangażowania (posiadanych akcji/udziałów lub praw głosu) - równe lub poniżej 50%</t>
  </si>
  <si>
    <t>Dane przedsiębiorstwa parnterskiego nr 1 (jeśli dotyczy)</t>
  </si>
  <si>
    <t>Dane przedsiębiorstwa parnterskiego nr 2 (jeśli dotyczy)</t>
  </si>
  <si>
    <t>Dane przedsiębiorstwa parnterskiego nr 3 (jeśli dotyczy)</t>
  </si>
  <si>
    <t>Dane przedsiębiorstwa parnterskiego nr ….. (jeśli dotyczy)</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</si>
  <si>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</si>
  <si>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</si>
  <si>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</si>
  <si>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</si>
  <si>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</si>
  <si>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</si>
  <si>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</si>
  <si>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</si>
  <si>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</si>
  <si>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Tabela 3d. Dodatkowe elementy wpływające na status MSP</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</si>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</sst>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21" fillId="6" borderId="29" xfId="0" applyFont="1" applyFill="1" applyBorder="1" applyAlignment="1">
      <alignment horizontal="center" vertical="center"/>
    </xf>
    <xf numFmtId="0" fontId="8" fillId="4" borderId="29" xfId="0" applyFont="1" applyFill="1" applyBorder="1" applyAlignment="1">
      <alignment horizont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0" borderId="29" xfId="0" applyFont="1" applyBorder="1" applyAlignment="1">
      <alignment horizontal="center" vertical="center" wrapText="1"/>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14" fillId="0" borderId="0" xfId="0" applyFont="1" applyAlignment="1">
      <alignment horizontal="left" wrapText="1"/>
    </xf>
    <xf numFmtId="0" fontId="14" fillId="0" borderId="29" xfId="0" applyFont="1" applyBorder="1" applyAlignment="1">
      <alignment horizontal="left"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4" borderId="29" xfId="0" applyFont="1" applyFill="1" applyBorder="1" applyAlignment="1">
      <alignment horizontal="center" vertical="center" wrapText="1"/>
    </xf>
    <xf numFmtId="0" fontId="8" fillId="8" borderId="0" xfId="0" applyFont="1" applyFill="1" applyAlignment="1">
      <alignment horizontal="left"/>
    </xf>
    <xf numFmtId="0" fontId="8" fillId="8" borderId="24" xfId="0" applyFont="1" applyFill="1" applyBorder="1" applyAlignment="1">
      <alignment horizontal="left"/>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7"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13" xfId="0" applyFont="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topLeftCell="A7" zoomScale="96" zoomScaleNormal="96" workbookViewId="0">
      <selection activeCell="A9" sqref="A9:H9"/>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91" t="s">
        <v>183</v>
      </c>
      <c r="B1" s="92"/>
      <c r="C1" s="92"/>
      <c r="D1" s="92"/>
      <c r="E1" s="92"/>
      <c r="F1" s="92"/>
      <c r="G1" s="92"/>
      <c r="H1" s="92"/>
    </row>
    <row r="2" spans="1:27 16373:16375" ht="65.45" customHeight="1" x14ac:dyDescent="0.2">
      <c r="A2" s="1"/>
      <c r="B2" s="2"/>
      <c r="C2" s="2"/>
      <c r="D2" s="2"/>
      <c r="E2" s="2"/>
      <c r="F2" s="2"/>
      <c r="G2" s="2"/>
      <c r="H2" s="3"/>
      <c r="I2" s="72"/>
      <c r="J2" s="72"/>
      <c r="K2" s="8"/>
      <c r="L2" s="8"/>
      <c r="M2" s="8"/>
      <c r="N2" s="8"/>
      <c r="O2" s="8"/>
      <c r="P2" s="8"/>
      <c r="Q2" s="8"/>
      <c r="R2" s="8"/>
      <c r="S2" s="8"/>
      <c r="T2" s="8"/>
      <c r="U2" s="8"/>
      <c r="V2" s="8"/>
      <c r="W2" s="8"/>
      <c r="X2" s="8"/>
      <c r="Y2" s="8"/>
      <c r="Z2" s="8"/>
      <c r="AA2" s="8"/>
      <c r="XES2" s="5" t="s">
        <v>0</v>
      </c>
    </row>
    <row r="3" spans="1:27 16373:16375" x14ac:dyDescent="0.2">
      <c r="A3" s="73" t="s">
        <v>184</v>
      </c>
      <c r="B3" s="74"/>
      <c r="C3" s="74"/>
      <c r="D3" s="74"/>
      <c r="E3" s="74"/>
      <c r="F3" s="74"/>
      <c r="G3" s="74"/>
      <c r="H3" s="75"/>
      <c r="I3" s="72"/>
      <c r="J3" s="72"/>
      <c r="K3" s="8"/>
      <c r="L3" s="8"/>
      <c r="M3" s="8"/>
      <c r="N3" s="8"/>
      <c r="O3" s="8"/>
      <c r="P3" s="8"/>
      <c r="Q3" s="8"/>
      <c r="R3" s="8"/>
      <c r="S3" s="8"/>
      <c r="T3" s="8"/>
      <c r="U3" s="8"/>
      <c r="V3" s="8"/>
      <c r="W3" s="8"/>
      <c r="X3" s="8"/>
      <c r="Y3" s="8"/>
      <c r="Z3" s="8"/>
      <c r="AA3" s="8"/>
      <c r="XES3" s="5" t="s">
        <v>1</v>
      </c>
    </row>
    <row r="4" spans="1:27 16373:16375" ht="40.15" customHeight="1" x14ac:dyDescent="0.2">
      <c r="A4" s="76"/>
      <c r="B4" s="77"/>
      <c r="C4" s="77"/>
      <c r="D4" s="77"/>
      <c r="E4" s="77"/>
      <c r="F4" s="77"/>
      <c r="G4" s="77"/>
      <c r="H4" s="78"/>
      <c r="I4" s="72"/>
      <c r="J4" s="72"/>
      <c r="K4" s="8"/>
      <c r="L4" s="8"/>
      <c r="M4" s="8"/>
      <c r="N4" s="8"/>
      <c r="O4" s="8"/>
      <c r="P4" s="8"/>
      <c r="Q4" s="8"/>
      <c r="R4" s="8"/>
      <c r="S4" s="8"/>
      <c r="T4" s="8"/>
      <c r="U4" s="8"/>
      <c r="V4" s="8"/>
      <c r="W4" s="8"/>
      <c r="X4" s="8"/>
      <c r="Y4" s="8"/>
      <c r="Z4" s="8"/>
      <c r="AA4" s="8"/>
      <c r="XES4" s="5" t="s">
        <v>2</v>
      </c>
    </row>
    <row r="5" spans="1:27 16373:16375" ht="15.4" customHeight="1" x14ac:dyDescent="0.2">
      <c r="A5" s="76"/>
      <c r="B5" s="77"/>
      <c r="C5" s="77"/>
      <c r="D5" s="77"/>
      <c r="E5" s="77"/>
      <c r="F5" s="77"/>
      <c r="G5" s="77"/>
      <c r="H5" s="78"/>
      <c r="I5" s="72"/>
      <c r="J5" s="72"/>
      <c r="K5" s="8"/>
      <c r="L5" s="8"/>
      <c r="M5" s="8"/>
      <c r="N5" s="8"/>
      <c r="O5" s="8"/>
      <c r="P5" s="8"/>
      <c r="Q5" s="8"/>
      <c r="R5" s="8"/>
      <c r="S5" s="8"/>
      <c r="T5" s="8"/>
      <c r="U5" s="8"/>
      <c r="V5" s="8"/>
      <c r="W5" s="8"/>
      <c r="X5" s="8"/>
      <c r="Y5" s="8"/>
      <c r="Z5" s="8"/>
      <c r="AA5" s="8"/>
      <c r="XES5" s="5" t="s">
        <v>3</v>
      </c>
    </row>
    <row r="6" spans="1:27 16373:16375" ht="28.15" customHeight="1" x14ac:dyDescent="0.2">
      <c r="A6" s="79"/>
      <c r="B6" s="80"/>
      <c r="C6" s="80"/>
      <c r="D6" s="80"/>
      <c r="E6" s="80"/>
      <c r="F6" s="80"/>
      <c r="G6" s="80"/>
      <c r="H6" s="81"/>
      <c r="I6" s="72"/>
      <c r="J6" s="72"/>
      <c r="K6" s="8"/>
      <c r="L6" s="8"/>
      <c r="M6" s="8"/>
      <c r="N6" s="8"/>
      <c r="O6" s="8"/>
      <c r="P6" s="8"/>
      <c r="Q6" s="8"/>
      <c r="R6" s="8"/>
      <c r="S6" s="8"/>
      <c r="T6" s="8"/>
      <c r="U6" s="8"/>
      <c r="V6" s="8"/>
      <c r="W6" s="8"/>
      <c r="X6" s="8"/>
      <c r="Y6" s="8"/>
      <c r="Z6" s="8"/>
      <c r="AA6" s="8"/>
      <c r="XES6" s="5" t="s">
        <v>4</v>
      </c>
      <c r="XEU6" s="6" t="s">
        <v>5</v>
      </c>
    </row>
    <row r="7" spans="1:27 16373:16375" ht="47.65" customHeight="1" x14ac:dyDescent="0.2">
      <c r="A7" s="82" t="s">
        <v>122</v>
      </c>
      <c r="B7" s="83"/>
      <c r="C7" s="83"/>
      <c r="D7" s="83"/>
      <c r="E7" s="83"/>
      <c r="F7" s="83"/>
      <c r="G7" s="83"/>
      <c r="H7" s="84"/>
      <c r="I7" s="29"/>
      <c r="J7" s="29"/>
      <c r="K7" s="8"/>
      <c r="L7" s="8"/>
      <c r="M7" s="8"/>
      <c r="N7" s="8"/>
      <c r="O7" s="8"/>
      <c r="P7" s="8"/>
      <c r="Q7" s="8"/>
      <c r="R7" s="8"/>
      <c r="S7" s="8"/>
      <c r="T7" s="8"/>
      <c r="U7" s="8"/>
      <c r="V7" s="8"/>
      <c r="W7" s="8"/>
      <c r="X7" s="8"/>
      <c r="Y7" s="8"/>
      <c r="Z7" s="8"/>
      <c r="AA7" s="8"/>
      <c r="XEU7" s="6"/>
    </row>
    <row r="8" spans="1:27 16373:16375" ht="59.45" customHeight="1" thickBot="1" x14ac:dyDescent="0.3">
      <c r="A8" s="85" t="s">
        <v>123</v>
      </c>
      <c r="B8" s="86"/>
      <c r="C8" s="86"/>
      <c r="D8" s="86"/>
      <c r="E8" s="86"/>
      <c r="F8" s="86"/>
      <c r="G8" s="86"/>
      <c r="H8" s="87"/>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8"/>
      <c r="B9" s="89"/>
      <c r="C9" s="89"/>
      <c r="D9" s="89"/>
      <c r="E9" s="89"/>
      <c r="F9" s="89"/>
      <c r="G9" s="89"/>
      <c r="H9" s="90"/>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99" t="s">
        <v>9</v>
      </c>
      <c r="B10" s="100"/>
      <c r="C10" s="100"/>
      <c r="D10" s="100"/>
      <c r="E10" s="100"/>
      <c r="F10" s="100"/>
      <c r="G10" s="100"/>
      <c r="H10" s="101"/>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8"/>
      <c r="B11" s="89"/>
      <c r="C11" s="89"/>
      <c r="D11" s="89"/>
      <c r="E11" s="89"/>
      <c r="F11" s="89"/>
      <c r="G11" s="89"/>
      <c r="H11" s="90"/>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102" t="s">
        <v>13</v>
      </c>
      <c r="B12" s="103"/>
      <c r="C12" s="103"/>
      <c r="D12" s="103"/>
      <c r="E12" s="103"/>
      <c r="F12" s="103"/>
      <c r="G12" s="103"/>
      <c r="H12" s="104"/>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105" t="s">
        <v>124</v>
      </c>
      <c r="B13" s="106"/>
      <c r="C13" s="106"/>
      <c r="D13" s="106"/>
      <c r="E13" s="106"/>
      <c r="F13" s="106"/>
      <c r="G13" s="106"/>
      <c r="H13" s="107"/>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108"/>
      <c r="B14" s="109"/>
      <c r="C14" s="109"/>
      <c r="D14" s="109"/>
      <c r="E14" s="109"/>
      <c r="F14" s="109"/>
      <c r="G14" s="109"/>
      <c r="H14" s="110"/>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111" t="s">
        <v>17</v>
      </c>
      <c r="B15" s="112"/>
      <c r="C15" s="112"/>
      <c r="D15" s="112"/>
      <c r="E15" s="112"/>
      <c r="F15" s="112"/>
      <c r="G15" s="112"/>
      <c r="H15" s="113"/>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96" t="s">
        <v>19</v>
      </c>
      <c r="B16" s="97"/>
      <c r="C16" s="97"/>
      <c r="D16" s="97"/>
      <c r="E16" s="97"/>
      <c r="F16" s="97"/>
      <c r="G16" s="97"/>
      <c r="H16" s="98"/>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93" t="s">
        <v>21</v>
      </c>
      <c r="B17" s="94"/>
      <c r="C17" s="94"/>
      <c r="D17" s="94"/>
      <c r="E17" s="94"/>
      <c r="F17" s="94"/>
      <c r="G17" s="94"/>
      <c r="H17" s="95"/>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93" t="s">
        <v>148</v>
      </c>
      <c r="B18" s="94"/>
      <c r="C18" s="94"/>
      <c r="D18" s="94"/>
      <c r="E18" s="94"/>
      <c r="F18" s="94"/>
      <c r="G18" s="94"/>
      <c r="H18" s="95"/>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A1:H1"/>
    <mergeCell ref="A18:H18"/>
    <mergeCell ref="A16:H16"/>
    <mergeCell ref="A17:H17"/>
    <mergeCell ref="A10:H10"/>
    <mergeCell ref="A11:H11"/>
    <mergeCell ref="A12:H12"/>
    <mergeCell ref="A13:H14"/>
    <mergeCell ref="A15:H15"/>
    <mergeCell ref="I2:J6"/>
    <mergeCell ref="A3:H6"/>
    <mergeCell ref="A7:H7"/>
    <mergeCell ref="A8:H8"/>
    <mergeCell ref="A9:H9"/>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tabSelected="1" zoomScale="90" zoomScaleNormal="90" workbookViewId="0">
      <selection activeCell="D31" sqref="D31"/>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16" t="s">
        <v>85</v>
      </c>
      <c r="B1" s="117"/>
      <c r="C1" s="117"/>
      <c r="D1" s="117"/>
      <c r="E1" s="117"/>
      <c r="F1" s="117"/>
      <c r="G1" s="117"/>
      <c r="H1" s="117"/>
      <c r="I1" s="117"/>
      <c r="J1" s="117"/>
      <c r="K1" s="118"/>
      <c r="L1" s="8"/>
    </row>
    <row r="2" spans="1:12" ht="31.9" customHeight="1" x14ac:dyDescent="0.2">
      <c r="A2" s="119" t="s">
        <v>98</v>
      </c>
      <c r="B2" s="120"/>
      <c r="C2" s="120"/>
      <c r="D2" s="120"/>
      <c r="E2" s="120"/>
      <c r="F2" s="120"/>
      <c r="G2" s="120"/>
      <c r="H2" s="120"/>
      <c r="I2" s="120"/>
      <c r="J2" s="120"/>
      <c r="K2" s="121"/>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22" t="s">
        <v>87</v>
      </c>
      <c r="B6" s="123"/>
      <c r="C6" s="9">
        <v>2023</v>
      </c>
      <c r="D6" s="9">
        <v>2024</v>
      </c>
      <c r="E6" s="9">
        <v>2025</v>
      </c>
      <c r="F6" s="9">
        <v>2026</v>
      </c>
      <c r="G6" s="9">
        <v>2027</v>
      </c>
      <c r="H6" s="9">
        <v>2028</v>
      </c>
      <c r="I6" s="9">
        <v>2029</v>
      </c>
      <c r="J6" s="9" t="s">
        <v>88</v>
      </c>
      <c r="K6" s="9" t="s">
        <v>89</v>
      </c>
      <c r="L6" s="8"/>
    </row>
    <row r="7" spans="1:12" x14ac:dyDescent="0.2">
      <c r="A7" s="114" t="s">
        <v>90</v>
      </c>
      <c r="B7" s="115"/>
      <c r="C7" s="12"/>
      <c r="D7" s="12"/>
      <c r="E7" s="12"/>
      <c r="F7" s="12"/>
      <c r="G7" s="13"/>
      <c r="H7" s="14"/>
      <c r="I7" s="14"/>
      <c r="J7" s="18">
        <f>SUM(C7:I7)</f>
        <v>0</v>
      </c>
      <c r="K7" s="19" t="e">
        <f>J7/$J$12</f>
        <v>#DIV/0!</v>
      </c>
      <c r="L7" s="8"/>
    </row>
    <row r="8" spans="1:12" x14ac:dyDescent="0.2">
      <c r="A8" s="114" t="s">
        <v>91</v>
      </c>
      <c r="B8" s="115"/>
      <c r="C8" s="12"/>
      <c r="D8" s="12"/>
      <c r="E8" s="12"/>
      <c r="F8" s="12"/>
      <c r="G8" s="13"/>
      <c r="H8" s="14"/>
      <c r="I8" s="14"/>
      <c r="J8" s="18">
        <f>SUM(C8:I8)</f>
        <v>0</v>
      </c>
      <c r="K8" s="19" t="e">
        <f>J8/$J$12</f>
        <v>#DIV/0!</v>
      </c>
      <c r="L8" s="8"/>
    </row>
    <row r="9" spans="1:12" x14ac:dyDescent="0.2">
      <c r="A9" s="114" t="s">
        <v>92</v>
      </c>
      <c r="B9" s="115"/>
      <c r="C9" s="12"/>
      <c r="D9" s="12"/>
      <c r="E9" s="12"/>
      <c r="F9" s="12"/>
      <c r="G9" s="13"/>
      <c r="H9" s="14"/>
      <c r="I9" s="14"/>
      <c r="J9" s="18">
        <f>SUM(C9:I9)</f>
        <v>0</v>
      </c>
      <c r="K9" s="19" t="e">
        <f t="shared" ref="K9:K11" si="0">J9/$J$12</f>
        <v>#DIV/0!</v>
      </c>
      <c r="L9" s="8"/>
    </row>
    <row r="10" spans="1:12" x14ac:dyDescent="0.2">
      <c r="A10" s="114" t="s">
        <v>93</v>
      </c>
      <c r="B10" s="115"/>
      <c r="C10" s="12"/>
      <c r="D10" s="12"/>
      <c r="E10" s="12"/>
      <c r="F10" s="12"/>
      <c r="G10" s="13"/>
      <c r="H10" s="14"/>
      <c r="I10" s="14"/>
      <c r="J10" s="18">
        <f>SUM(C10:I10)</f>
        <v>0</v>
      </c>
      <c r="K10" s="19" t="e">
        <f t="shared" si="0"/>
        <v>#DIV/0!</v>
      </c>
      <c r="L10" s="8"/>
    </row>
    <row r="11" spans="1:12" x14ac:dyDescent="0.2">
      <c r="A11" s="114" t="s">
        <v>94</v>
      </c>
      <c r="B11" s="115"/>
      <c r="C11" s="12"/>
      <c r="D11" s="12"/>
      <c r="E11" s="12"/>
      <c r="F11" s="12"/>
      <c r="G11" s="13"/>
      <c r="H11" s="14"/>
      <c r="I11" s="14"/>
      <c r="J11" s="18">
        <f>SUM(C11:I11)</f>
        <v>0</v>
      </c>
      <c r="K11" s="19" t="e">
        <f t="shared" si="0"/>
        <v>#DIV/0!</v>
      </c>
      <c r="L11" s="8"/>
    </row>
    <row r="12" spans="1:12" ht="15.75" x14ac:dyDescent="0.2">
      <c r="A12" s="124" t="s">
        <v>95</v>
      </c>
      <c r="B12" s="12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22" t="s">
        <v>96</v>
      </c>
      <c r="B13" s="123"/>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14" t="s">
        <v>91</v>
      </c>
      <c r="B14" s="115"/>
      <c r="C14" s="12"/>
      <c r="D14" s="12"/>
      <c r="E14" s="12"/>
      <c r="F14" s="12"/>
      <c r="G14" s="13"/>
      <c r="H14" s="14"/>
      <c r="I14" s="14"/>
      <c r="J14" s="18">
        <f>SUM(C14:I14)</f>
        <v>0</v>
      </c>
      <c r="K14" s="19" t="e">
        <f>J14/$J$18</f>
        <v>#DIV/0!</v>
      </c>
      <c r="L14" s="8"/>
    </row>
    <row r="15" spans="1:12" x14ac:dyDescent="0.2">
      <c r="A15" s="114" t="s">
        <v>92</v>
      </c>
      <c r="B15" s="115"/>
      <c r="C15" s="12"/>
      <c r="D15" s="12"/>
      <c r="E15" s="12"/>
      <c r="F15" s="12"/>
      <c r="G15" s="13"/>
      <c r="H15" s="14"/>
      <c r="I15" s="14"/>
      <c r="J15" s="18">
        <f>SUM(C15:I15)</f>
        <v>0</v>
      </c>
      <c r="K15" s="19" t="e">
        <f>J15/$J$18</f>
        <v>#DIV/0!</v>
      </c>
      <c r="L15" s="8"/>
    </row>
    <row r="16" spans="1:12" x14ac:dyDescent="0.2">
      <c r="A16" s="114" t="s">
        <v>93</v>
      </c>
      <c r="B16" s="115"/>
      <c r="C16" s="12"/>
      <c r="D16" s="12"/>
      <c r="E16" s="12"/>
      <c r="F16" s="12"/>
      <c r="G16" s="13"/>
      <c r="H16" s="14"/>
      <c r="I16" s="14"/>
      <c r="J16" s="18">
        <f>SUM(C16:I16)</f>
        <v>0</v>
      </c>
      <c r="K16" s="19" t="e">
        <f t="shared" ref="K16:K17" si="3">J16/$J$18</f>
        <v>#DIV/0!</v>
      </c>
      <c r="L16" s="8"/>
    </row>
    <row r="17" spans="1:12" x14ac:dyDescent="0.2">
      <c r="A17" s="114" t="s">
        <v>94</v>
      </c>
      <c r="B17" s="115"/>
      <c r="C17" s="12"/>
      <c r="D17" s="12"/>
      <c r="E17" s="12"/>
      <c r="F17" s="12"/>
      <c r="G17" s="13"/>
      <c r="H17" s="14"/>
      <c r="I17" s="14"/>
      <c r="J17" s="18">
        <f>SUM(C17:I17)</f>
        <v>0</v>
      </c>
      <c r="K17" s="19" t="e">
        <f t="shared" si="3"/>
        <v>#DIV/0!</v>
      </c>
      <c r="L17" s="8"/>
    </row>
    <row r="18" spans="1:12" ht="15.75" x14ac:dyDescent="0.2">
      <c r="A18" s="124" t="s">
        <v>95</v>
      </c>
      <c r="B18" s="12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6" t="s">
        <v>132</v>
      </c>
      <c r="B22" s="127"/>
      <c r="C22" s="9">
        <v>2023</v>
      </c>
      <c r="D22" s="9">
        <v>2024</v>
      </c>
      <c r="E22" s="9">
        <v>2025</v>
      </c>
      <c r="F22" s="9">
        <v>2026</v>
      </c>
      <c r="G22" s="9">
        <v>2027</v>
      </c>
      <c r="H22" s="9">
        <v>2028</v>
      </c>
      <c r="I22" s="9">
        <v>2029</v>
      </c>
      <c r="J22" s="9" t="s">
        <v>88</v>
      </c>
      <c r="K22" s="9" t="s">
        <v>89</v>
      </c>
    </row>
    <row r="23" spans="1:12" x14ac:dyDescent="0.2">
      <c r="A23" s="128" t="s">
        <v>133</v>
      </c>
      <c r="B23" s="128"/>
      <c r="C23" s="40"/>
      <c r="D23" s="12"/>
      <c r="E23" s="12"/>
      <c r="F23" s="12"/>
      <c r="G23" s="13"/>
      <c r="H23" s="14"/>
      <c r="I23" s="14"/>
      <c r="J23" s="18">
        <f>SUM(C23:I23)</f>
        <v>0</v>
      </c>
      <c r="K23" s="19" t="e">
        <f>J23/$J$27</f>
        <v>#DIV/0!</v>
      </c>
    </row>
    <row r="24" spans="1:12" ht="15" customHeight="1" x14ac:dyDescent="0.2">
      <c r="A24" s="128" t="s">
        <v>133</v>
      </c>
      <c r="B24" s="128"/>
      <c r="C24" s="40"/>
      <c r="D24" s="12"/>
      <c r="E24" s="12"/>
      <c r="F24" s="12"/>
      <c r="G24" s="13"/>
      <c r="H24" s="14"/>
      <c r="I24" s="14"/>
      <c r="J24" s="18">
        <f t="shared" ref="J24:J26" si="5">SUM(C24:I24)</f>
        <v>0</v>
      </c>
      <c r="K24" s="19" t="e">
        <f>J24/$J$27</f>
        <v>#DIV/0!</v>
      </c>
    </row>
    <row r="25" spans="1:12" ht="15" customHeight="1" x14ac:dyDescent="0.2">
      <c r="A25" s="128" t="s">
        <v>133</v>
      </c>
      <c r="B25" s="128"/>
      <c r="C25" s="40"/>
      <c r="D25" s="12"/>
      <c r="E25" s="12"/>
      <c r="F25" s="12"/>
      <c r="G25" s="13"/>
      <c r="H25" s="14"/>
      <c r="I25" s="14"/>
      <c r="J25" s="18">
        <f t="shared" si="5"/>
        <v>0</v>
      </c>
      <c r="K25" s="19" t="e">
        <f>J25/$J$27</f>
        <v>#DIV/0!</v>
      </c>
    </row>
    <row r="26" spans="1:12" ht="15" customHeight="1" x14ac:dyDescent="0.2">
      <c r="A26" s="129" t="s">
        <v>134</v>
      </c>
      <c r="B26" s="130"/>
      <c r="C26" s="40"/>
      <c r="D26" s="12"/>
      <c r="E26" s="12"/>
      <c r="F26" s="12"/>
      <c r="G26" s="13"/>
      <c r="H26" s="14"/>
      <c r="I26" s="14"/>
      <c r="J26" s="18">
        <f t="shared" si="5"/>
        <v>0</v>
      </c>
      <c r="K26" s="19" t="e">
        <f t="shared" ref="K26" si="6">J26/$J$27</f>
        <v>#DIV/0!</v>
      </c>
    </row>
    <row r="27" spans="1:12" ht="31.15" customHeight="1" x14ac:dyDescent="0.2">
      <c r="A27" s="124" t="s">
        <v>135</v>
      </c>
      <c r="B27" s="12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22" t="s">
        <v>136</v>
      </c>
      <c r="B28" s="123"/>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28" t="s">
        <v>137</v>
      </c>
      <c r="B29" s="128"/>
      <c r="C29" s="40"/>
      <c r="D29" s="12"/>
      <c r="E29" s="12"/>
      <c r="F29" s="12"/>
      <c r="G29" s="13"/>
      <c r="H29" s="14"/>
      <c r="I29" s="14"/>
      <c r="J29" s="18">
        <f>SUM(C29:I29)</f>
        <v>0</v>
      </c>
      <c r="K29" s="19" t="e">
        <f>J29/$J$33</f>
        <v>#DIV/0!</v>
      </c>
    </row>
    <row r="30" spans="1:12" ht="15" customHeight="1" x14ac:dyDescent="0.2">
      <c r="A30" s="128" t="s">
        <v>137</v>
      </c>
      <c r="B30" s="128"/>
      <c r="C30" s="40"/>
      <c r="D30" s="12"/>
      <c r="E30" s="12"/>
      <c r="F30" s="12"/>
      <c r="G30" s="13"/>
      <c r="H30" s="14"/>
      <c r="I30" s="14"/>
      <c r="J30" s="18">
        <f t="shared" ref="J30:J32" si="9">SUM(C30:I30)</f>
        <v>0</v>
      </c>
      <c r="K30" s="19" t="e">
        <f t="shared" ref="K30:K31" si="10">J30/$J$33</f>
        <v>#DIV/0!</v>
      </c>
    </row>
    <row r="31" spans="1:12" ht="15" customHeight="1" x14ac:dyDescent="0.2">
      <c r="A31" s="128" t="s">
        <v>137</v>
      </c>
      <c r="B31" s="128"/>
      <c r="C31" s="40"/>
      <c r="D31" s="12"/>
      <c r="E31" s="12"/>
      <c r="F31" s="12"/>
      <c r="G31" s="13"/>
      <c r="H31" s="14"/>
      <c r="I31" s="14"/>
      <c r="J31" s="18">
        <f t="shared" si="9"/>
        <v>0</v>
      </c>
      <c r="K31" s="19" t="e">
        <f t="shared" si="10"/>
        <v>#DIV/0!</v>
      </c>
    </row>
    <row r="32" spans="1:12" ht="15" customHeight="1" x14ac:dyDescent="0.2">
      <c r="A32" s="128" t="s">
        <v>137</v>
      </c>
      <c r="B32" s="128"/>
      <c r="C32" s="40"/>
      <c r="D32" s="12"/>
      <c r="E32" s="12"/>
      <c r="F32" s="12"/>
      <c r="G32" s="13"/>
      <c r="H32" s="14"/>
      <c r="I32" s="14"/>
      <c r="J32" s="18">
        <f t="shared" si="9"/>
        <v>0</v>
      </c>
      <c r="K32" s="19" t="e">
        <f>J32/$J$33</f>
        <v>#DIV/0!</v>
      </c>
    </row>
    <row r="33" spans="1:11" ht="31.15" customHeight="1" x14ac:dyDescent="0.2">
      <c r="A33" s="124" t="s">
        <v>138</v>
      </c>
      <c r="B33" s="12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24" t="s">
        <v>139</v>
      </c>
      <c r="B34" s="12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6" t="s">
        <v>140</v>
      </c>
      <c r="B35" s="127"/>
      <c r="C35" s="9">
        <v>2023</v>
      </c>
      <c r="D35" s="9">
        <v>2024</v>
      </c>
      <c r="E35" s="9">
        <v>2025</v>
      </c>
      <c r="F35" s="9">
        <v>2026</v>
      </c>
      <c r="G35" s="9">
        <v>2027</v>
      </c>
      <c r="H35" s="9">
        <v>2028</v>
      </c>
      <c r="I35" s="9">
        <v>2029</v>
      </c>
      <c r="J35" s="9" t="s">
        <v>88</v>
      </c>
      <c r="K35" s="9" t="s">
        <v>89</v>
      </c>
    </row>
    <row r="36" spans="1:11" ht="15" customHeight="1" x14ac:dyDescent="0.2">
      <c r="A36" s="128" t="s">
        <v>133</v>
      </c>
      <c r="B36" s="128"/>
      <c r="C36" s="40"/>
      <c r="D36" s="12"/>
      <c r="E36" s="12"/>
      <c r="F36" s="12"/>
      <c r="G36" s="13"/>
      <c r="H36" s="14"/>
      <c r="I36" s="14"/>
      <c r="J36" s="18">
        <f>SUM(C36:I36)</f>
        <v>0</v>
      </c>
      <c r="K36" s="19" t="e">
        <f>J36/$J$40</f>
        <v>#DIV/0!</v>
      </c>
    </row>
    <row r="37" spans="1:11" ht="15" customHeight="1" x14ac:dyDescent="0.2">
      <c r="A37" s="128" t="s">
        <v>133</v>
      </c>
      <c r="B37" s="128"/>
      <c r="C37" s="40"/>
      <c r="D37" s="12"/>
      <c r="E37" s="12"/>
      <c r="F37" s="12"/>
      <c r="G37" s="13"/>
      <c r="H37" s="14"/>
      <c r="I37" s="14"/>
      <c r="J37" s="18">
        <f t="shared" ref="J37:J39" si="13">SUM(C37:I37)</f>
        <v>0</v>
      </c>
      <c r="K37" s="19" t="e">
        <f t="shared" ref="K37:K39" si="14">J37/$J$40</f>
        <v>#DIV/0!</v>
      </c>
    </row>
    <row r="38" spans="1:11" ht="15" customHeight="1" x14ac:dyDescent="0.2">
      <c r="A38" s="128" t="s">
        <v>133</v>
      </c>
      <c r="B38" s="128"/>
      <c r="C38" s="40"/>
      <c r="D38" s="12"/>
      <c r="E38" s="12"/>
      <c r="F38" s="12"/>
      <c r="G38" s="13"/>
      <c r="H38" s="14"/>
      <c r="I38" s="14"/>
      <c r="J38" s="18">
        <f t="shared" si="13"/>
        <v>0</v>
      </c>
      <c r="K38" s="19" t="e">
        <f t="shared" si="14"/>
        <v>#DIV/0!</v>
      </c>
    </row>
    <row r="39" spans="1:11" ht="15" customHeight="1" x14ac:dyDescent="0.2">
      <c r="A39" s="129" t="s">
        <v>134</v>
      </c>
      <c r="B39" s="130"/>
      <c r="C39" s="40"/>
      <c r="D39" s="12"/>
      <c r="E39" s="12"/>
      <c r="F39" s="12"/>
      <c r="G39" s="13"/>
      <c r="H39" s="14"/>
      <c r="I39" s="14"/>
      <c r="J39" s="18">
        <f t="shared" si="13"/>
        <v>0</v>
      </c>
      <c r="K39" s="19" t="e">
        <f t="shared" si="14"/>
        <v>#DIV/0!</v>
      </c>
    </row>
    <row r="40" spans="1:11" ht="31.15" customHeight="1" x14ac:dyDescent="0.2">
      <c r="A40" s="124" t="s">
        <v>141</v>
      </c>
      <c r="B40" s="12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22" t="s">
        <v>142</v>
      </c>
      <c r="B41" s="123"/>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28" t="s">
        <v>137</v>
      </c>
      <c r="B42" s="128"/>
      <c r="C42" s="40"/>
      <c r="D42" s="12"/>
      <c r="E42" s="12"/>
      <c r="F42" s="12"/>
      <c r="G42" s="13"/>
      <c r="H42" s="14"/>
      <c r="I42" s="14"/>
      <c r="J42" s="18">
        <f>SUM(C42:I42)</f>
        <v>0</v>
      </c>
      <c r="K42" s="19" t="e">
        <f>J42/$J$46</f>
        <v>#DIV/0!</v>
      </c>
    </row>
    <row r="43" spans="1:11" ht="15" customHeight="1" x14ac:dyDescent="0.2">
      <c r="A43" s="128" t="s">
        <v>137</v>
      </c>
      <c r="B43" s="128"/>
      <c r="C43" s="40"/>
      <c r="D43" s="12"/>
      <c r="E43" s="12"/>
      <c r="F43" s="12"/>
      <c r="G43" s="13"/>
      <c r="H43" s="14"/>
      <c r="I43" s="14"/>
      <c r="J43" s="18">
        <f t="shared" ref="J43:J45" si="17">SUM(C43:I43)</f>
        <v>0</v>
      </c>
      <c r="K43" s="19" t="e">
        <f t="shared" ref="K43:K44" si="18">J43/$J$46</f>
        <v>#DIV/0!</v>
      </c>
    </row>
    <row r="44" spans="1:11" ht="15" customHeight="1" x14ac:dyDescent="0.2">
      <c r="A44" s="128" t="s">
        <v>137</v>
      </c>
      <c r="B44" s="128"/>
      <c r="C44" s="40"/>
      <c r="D44" s="12"/>
      <c r="E44" s="12"/>
      <c r="F44" s="12"/>
      <c r="G44" s="13"/>
      <c r="H44" s="14"/>
      <c r="I44" s="14"/>
      <c r="J44" s="18">
        <f t="shared" si="17"/>
        <v>0</v>
      </c>
      <c r="K44" s="19" t="e">
        <f t="shared" si="18"/>
        <v>#DIV/0!</v>
      </c>
    </row>
    <row r="45" spans="1:11" ht="15" customHeight="1" x14ac:dyDescent="0.2">
      <c r="A45" s="128" t="s">
        <v>137</v>
      </c>
      <c r="B45" s="128"/>
      <c r="C45" s="40"/>
      <c r="D45" s="12"/>
      <c r="E45" s="12"/>
      <c r="F45" s="12"/>
      <c r="G45" s="13"/>
      <c r="H45" s="14"/>
      <c r="I45" s="14"/>
      <c r="J45" s="18">
        <f t="shared" si="17"/>
        <v>0</v>
      </c>
      <c r="K45" s="19" t="e">
        <f>J45/$J$46</f>
        <v>#DIV/0!</v>
      </c>
    </row>
    <row r="46" spans="1:11" ht="31.15" customHeight="1" x14ac:dyDescent="0.2">
      <c r="A46" s="124" t="s">
        <v>143</v>
      </c>
      <c r="B46" s="12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24" t="s">
        <v>144</v>
      </c>
      <c r="B47" s="12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146</v>
      </c>
    </row>
    <row r="51" spans="1:1" ht="18" x14ac:dyDescent="0.2">
      <c r="A51" s="30" t="s">
        <v>147</v>
      </c>
    </row>
  </sheetData>
  <mergeCells count="41">
    <mergeCell ref="A47:B47"/>
    <mergeCell ref="A42:B42"/>
    <mergeCell ref="A43:B43"/>
    <mergeCell ref="A44:B44"/>
    <mergeCell ref="A45:B45"/>
    <mergeCell ref="A46:B46"/>
    <mergeCell ref="A37:B37"/>
    <mergeCell ref="A38:B38"/>
    <mergeCell ref="A39:B39"/>
    <mergeCell ref="A40:B40"/>
    <mergeCell ref="A41:B41"/>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6:B16"/>
    <mergeCell ref="A17:B17"/>
    <mergeCell ref="A18:B18"/>
    <mergeCell ref="A10:B10"/>
    <mergeCell ref="A11:B11"/>
    <mergeCell ref="A12:B12"/>
    <mergeCell ref="A13:B13"/>
    <mergeCell ref="A14:B14"/>
    <mergeCell ref="A15:B15"/>
    <mergeCell ref="A9:B9"/>
    <mergeCell ref="A1:K1"/>
    <mergeCell ref="A2:K2"/>
    <mergeCell ref="A6:B6"/>
    <mergeCell ref="A7:B7"/>
    <mergeCell ref="A8:B8"/>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16" t="s">
        <v>21</v>
      </c>
      <c r="B1" s="117"/>
      <c r="C1" s="117"/>
      <c r="D1" s="117"/>
      <c r="E1" s="117"/>
      <c r="F1" s="117"/>
      <c r="G1" s="117"/>
      <c r="H1" s="117"/>
      <c r="I1" s="117"/>
      <c r="J1" s="117"/>
      <c r="K1" s="118"/>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149</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22" t="s">
        <v>87</v>
      </c>
      <c r="B6" s="123"/>
      <c r="C6" s="9">
        <v>2023</v>
      </c>
      <c r="D6" s="9">
        <v>2024</v>
      </c>
      <c r="E6" s="9">
        <v>2025</v>
      </c>
      <c r="F6" s="9">
        <v>2026</v>
      </c>
      <c r="G6" s="9">
        <v>2027</v>
      </c>
      <c r="H6" s="9">
        <v>2028</v>
      </c>
      <c r="I6" s="9">
        <v>2029</v>
      </c>
      <c r="J6" s="9" t="s">
        <v>88</v>
      </c>
      <c r="K6" s="9" t="s">
        <v>89</v>
      </c>
    </row>
    <row r="7" spans="1:11" x14ac:dyDescent="0.2">
      <c r="A7" s="114" t="s">
        <v>90</v>
      </c>
      <c r="B7" s="115"/>
      <c r="C7" s="12"/>
      <c r="D7" s="12"/>
      <c r="E7" s="12"/>
      <c r="F7" s="12"/>
      <c r="G7" s="13"/>
      <c r="H7" s="14"/>
      <c r="I7" s="14"/>
      <c r="J7" s="18">
        <f>SUM(C7:I7)</f>
        <v>0</v>
      </c>
      <c r="K7" s="19" t="e">
        <f>J7/$J$12</f>
        <v>#DIV/0!</v>
      </c>
    </row>
    <row r="8" spans="1:11" x14ac:dyDescent="0.2">
      <c r="A8" s="114" t="s">
        <v>91</v>
      </c>
      <c r="B8" s="115"/>
      <c r="C8" s="12"/>
      <c r="D8" s="12"/>
      <c r="E8" s="12"/>
      <c r="F8" s="12"/>
      <c r="G8" s="13"/>
      <c r="H8" s="14"/>
      <c r="I8" s="14"/>
      <c r="J8" s="18">
        <f>SUM(C8:I8)</f>
        <v>0</v>
      </c>
      <c r="K8" s="19" t="e">
        <f>J8/$J$12</f>
        <v>#DIV/0!</v>
      </c>
    </row>
    <row r="9" spans="1:11" x14ac:dyDescent="0.2">
      <c r="A9" s="114" t="s">
        <v>92</v>
      </c>
      <c r="B9" s="115"/>
      <c r="C9" s="12"/>
      <c r="D9" s="12"/>
      <c r="E9" s="12"/>
      <c r="F9" s="12"/>
      <c r="G9" s="13"/>
      <c r="H9" s="14"/>
      <c r="I9" s="14"/>
      <c r="J9" s="18">
        <f>SUM(C9:I9)</f>
        <v>0</v>
      </c>
      <c r="K9" s="19" t="e">
        <f>J9/$J$12</f>
        <v>#DIV/0!</v>
      </c>
    </row>
    <row r="10" spans="1:11" x14ac:dyDescent="0.2">
      <c r="A10" s="114" t="s">
        <v>93</v>
      </c>
      <c r="B10" s="115"/>
      <c r="C10" s="12"/>
      <c r="D10" s="12"/>
      <c r="E10" s="12"/>
      <c r="F10" s="12"/>
      <c r="G10" s="13"/>
      <c r="H10" s="14"/>
      <c r="I10" s="14"/>
      <c r="J10" s="18">
        <f>SUM(C10:I10)</f>
        <v>0</v>
      </c>
      <c r="K10" s="19" t="e">
        <f>J10/$J$12</f>
        <v>#DIV/0!</v>
      </c>
    </row>
    <row r="11" spans="1:11" x14ac:dyDescent="0.2">
      <c r="A11" s="114" t="s">
        <v>94</v>
      </c>
      <c r="B11" s="115"/>
      <c r="C11" s="12"/>
      <c r="D11" s="12"/>
      <c r="E11" s="12"/>
      <c r="F11" s="12"/>
      <c r="G11" s="13"/>
      <c r="H11" s="14"/>
      <c r="I11" s="14"/>
      <c r="J11" s="18">
        <f>SUM(C11:I11)</f>
        <v>0</v>
      </c>
      <c r="K11" s="19" t="e">
        <f>J11/$J$12</f>
        <v>#DIV/0!</v>
      </c>
    </row>
    <row r="12" spans="1:11" ht="15.75" x14ac:dyDescent="0.2">
      <c r="A12" s="124" t="s">
        <v>95</v>
      </c>
      <c r="B12" s="12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22" t="s">
        <v>96</v>
      </c>
      <c r="B13" s="123"/>
      <c r="C13" s="9">
        <v>2023</v>
      </c>
      <c r="D13" s="9">
        <v>2024</v>
      </c>
      <c r="E13" s="9">
        <v>2025</v>
      </c>
      <c r="F13" s="9">
        <v>2026</v>
      </c>
      <c r="G13" s="9">
        <v>2027</v>
      </c>
      <c r="H13" s="9">
        <v>2028</v>
      </c>
      <c r="I13" s="9">
        <v>2029</v>
      </c>
      <c r="J13" s="9" t="s">
        <v>88</v>
      </c>
      <c r="K13" s="9" t="s">
        <v>89</v>
      </c>
    </row>
    <row r="14" spans="1:11" x14ac:dyDescent="0.2">
      <c r="A14" s="114" t="s">
        <v>91</v>
      </c>
      <c r="B14" s="115"/>
      <c r="C14" s="12"/>
      <c r="D14" s="12"/>
      <c r="E14" s="12"/>
      <c r="F14" s="12"/>
      <c r="G14" s="13"/>
      <c r="H14" s="14"/>
      <c r="I14" s="14"/>
      <c r="J14" s="18">
        <f>SUM(C14:I14)</f>
        <v>0</v>
      </c>
      <c r="K14" s="19" t="e">
        <f>J14/$J$18</f>
        <v>#DIV/0!</v>
      </c>
    </row>
    <row r="15" spans="1:11" x14ac:dyDescent="0.2">
      <c r="A15" s="114" t="s">
        <v>92</v>
      </c>
      <c r="B15" s="115"/>
      <c r="C15" s="12"/>
      <c r="D15" s="12"/>
      <c r="E15" s="12"/>
      <c r="F15" s="12"/>
      <c r="G15" s="13"/>
      <c r="H15" s="14"/>
      <c r="I15" s="14"/>
      <c r="J15" s="18">
        <f>SUM(C15:I15)</f>
        <v>0</v>
      </c>
      <c r="K15" s="19" t="e">
        <f>J15/$J$18</f>
        <v>#DIV/0!</v>
      </c>
    </row>
    <row r="16" spans="1:11" x14ac:dyDescent="0.2">
      <c r="A16" s="114" t="s">
        <v>93</v>
      </c>
      <c r="B16" s="115"/>
      <c r="C16" s="12"/>
      <c r="D16" s="12"/>
      <c r="E16" s="12"/>
      <c r="F16" s="12"/>
      <c r="G16" s="13"/>
      <c r="H16" s="14"/>
      <c r="I16" s="14"/>
      <c r="J16" s="18">
        <f>SUM(C16:I16)</f>
        <v>0</v>
      </c>
      <c r="K16" s="19" t="e">
        <f t="shared" ref="K16:K17" si="1">J16/$J$18</f>
        <v>#DIV/0!</v>
      </c>
    </row>
    <row r="17" spans="1:11" x14ac:dyDescent="0.2">
      <c r="A17" s="114" t="s">
        <v>94</v>
      </c>
      <c r="B17" s="115"/>
      <c r="C17" s="12"/>
      <c r="D17" s="12"/>
      <c r="E17" s="12"/>
      <c r="F17" s="12"/>
      <c r="G17" s="13"/>
      <c r="H17" s="14"/>
      <c r="I17" s="14"/>
      <c r="J17" s="18">
        <f>SUM(C17:I17)</f>
        <v>0</v>
      </c>
      <c r="K17" s="19" t="e">
        <f t="shared" si="1"/>
        <v>#DIV/0!</v>
      </c>
    </row>
    <row r="18" spans="1:11" ht="15.75" x14ac:dyDescent="0.2">
      <c r="A18" s="124" t="s">
        <v>95</v>
      </c>
      <c r="B18" s="12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185</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22" t="s">
        <v>87</v>
      </c>
      <c r="B22" s="123"/>
      <c r="C22" s="9">
        <v>2023</v>
      </c>
      <c r="D22" s="9">
        <v>2024</v>
      </c>
      <c r="E22" s="9">
        <v>2025</v>
      </c>
      <c r="F22" s="9">
        <v>2026</v>
      </c>
      <c r="G22" s="9">
        <v>2027</v>
      </c>
      <c r="H22" s="9">
        <v>2028</v>
      </c>
      <c r="I22" s="9">
        <v>2029</v>
      </c>
      <c r="J22" s="9" t="s">
        <v>88</v>
      </c>
      <c r="K22" s="9" t="s">
        <v>89</v>
      </c>
    </row>
    <row r="23" spans="1:11" x14ac:dyDescent="0.2">
      <c r="A23" s="114" t="s">
        <v>90</v>
      </c>
      <c r="B23" s="115"/>
      <c r="C23" s="12"/>
      <c r="D23" s="12"/>
      <c r="E23" s="12"/>
      <c r="F23" s="12"/>
      <c r="G23" s="13"/>
      <c r="H23" s="14"/>
      <c r="I23" s="14"/>
      <c r="J23" s="18">
        <f>SUM(C23:I23)</f>
        <v>0</v>
      </c>
      <c r="K23" s="19" t="e">
        <f>J23/$J$28</f>
        <v>#DIV/0!</v>
      </c>
    </row>
    <row r="24" spans="1:11" x14ac:dyDescent="0.2">
      <c r="A24" s="114" t="s">
        <v>91</v>
      </c>
      <c r="B24" s="115"/>
      <c r="C24" s="12"/>
      <c r="D24" s="12"/>
      <c r="E24" s="12"/>
      <c r="F24" s="12"/>
      <c r="G24" s="13"/>
      <c r="H24" s="14"/>
      <c r="I24" s="14"/>
      <c r="J24" s="18">
        <f>SUM(C24:I24)</f>
        <v>0</v>
      </c>
      <c r="K24" s="19" t="e">
        <f>J24/$J$28</f>
        <v>#DIV/0!</v>
      </c>
    </row>
    <row r="25" spans="1:11" x14ac:dyDescent="0.2">
      <c r="A25" s="114" t="s">
        <v>92</v>
      </c>
      <c r="B25" s="115"/>
      <c r="C25" s="12"/>
      <c r="D25" s="12"/>
      <c r="E25" s="12"/>
      <c r="F25" s="12"/>
      <c r="G25" s="13"/>
      <c r="H25" s="14"/>
      <c r="I25" s="14"/>
      <c r="J25" s="18">
        <f>SUM(C25:I25)</f>
        <v>0</v>
      </c>
      <c r="K25" s="19" t="e">
        <f t="shared" ref="K25:K27" si="3">J25/$J$28</f>
        <v>#DIV/0!</v>
      </c>
    </row>
    <row r="26" spans="1:11" x14ac:dyDescent="0.2">
      <c r="A26" s="114" t="s">
        <v>93</v>
      </c>
      <c r="B26" s="115"/>
      <c r="C26" s="12"/>
      <c r="D26" s="12"/>
      <c r="E26" s="12"/>
      <c r="F26" s="12"/>
      <c r="G26" s="13"/>
      <c r="H26" s="14"/>
      <c r="I26" s="14"/>
      <c r="J26" s="18">
        <f>SUM(C26:I26)</f>
        <v>0</v>
      </c>
      <c r="K26" s="19" t="e">
        <f t="shared" si="3"/>
        <v>#DIV/0!</v>
      </c>
    </row>
    <row r="27" spans="1:11" x14ac:dyDescent="0.2">
      <c r="A27" s="114" t="s">
        <v>94</v>
      </c>
      <c r="B27" s="115"/>
      <c r="C27" s="12"/>
      <c r="D27" s="12"/>
      <c r="E27" s="12"/>
      <c r="F27" s="12"/>
      <c r="G27" s="13"/>
      <c r="H27" s="14"/>
      <c r="I27" s="14"/>
      <c r="J27" s="18">
        <f>SUM(C27:I27)</f>
        <v>0</v>
      </c>
      <c r="K27" s="19" t="e">
        <f t="shared" si="3"/>
        <v>#DIV/0!</v>
      </c>
    </row>
    <row r="28" spans="1:11" ht="15.75" x14ac:dyDescent="0.2">
      <c r="A28" s="124" t="s">
        <v>95</v>
      </c>
      <c r="B28" s="12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22" t="s">
        <v>96</v>
      </c>
      <c r="B29" s="123"/>
      <c r="C29" s="9">
        <v>2023</v>
      </c>
      <c r="D29" s="9">
        <v>2024</v>
      </c>
      <c r="E29" s="9">
        <v>2025</v>
      </c>
      <c r="F29" s="9">
        <v>2026</v>
      </c>
      <c r="G29" s="9">
        <v>2027</v>
      </c>
      <c r="H29" s="9">
        <v>2028</v>
      </c>
      <c r="I29" s="9">
        <v>2029</v>
      </c>
      <c r="J29" s="9" t="s">
        <v>88</v>
      </c>
      <c r="K29" s="9" t="s">
        <v>89</v>
      </c>
    </row>
    <row r="30" spans="1:11" x14ac:dyDescent="0.2">
      <c r="A30" s="114" t="s">
        <v>91</v>
      </c>
      <c r="B30" s="115"/>
      <c r="C30" s="12"/>
      <c r="D30" s="12"/>
      <c r="E30" s="12"/>
      <c r="F30" s="12"/>
      <c r="G30" s="13"/>
      <c r="H30" s="14"/>
      <c r="I30" s="14"/>
      <c r="J30" s="18">
        <f>SUM(C30:I30)</f>
        <v>0</v>
      </c>
      <c r="K30" s="19" t="e">
        <f>J30/$J$34</f>
        <v>#DIV/0!</v>
      </c>
    </row>
    <row r="31" spans="1:11" x14ac:dyDescent="0.2">
      <c r="A31" s="114" t="s">
        <v>92</v>
      </c>
      <c r="B31" s="115"/>
      <c r="C31" s="12"/>
      <c r="D31" s="12"/>
      <c r="E31" s="12"/>
      <c r="F31" s="12"/>
      <c r="G31" s="13"/>
      <c r="H31" s="14"/>
      <c r="I31" s="14"/>
      <c r="J31" s="18">
        <f>SUM(C31:I31)</f>
        <v>0</v>
      </c>
      <c r="K31" s="19" t="e">
        <f>J31/$J$34</f>
        <v>#DIV/0!</v>
      </c>
    </row>
    <row r="32" spans="1:11" x14ac:dyDescent="0.2">
      <c r="A32" s="114" t="s">
        <v>93</v>
      </c>
      <c r="B32" s="115"/>
      <c r="C32" s="12"/>
      <c r="D32" s="12"/>
      <c r="E32" s="12"/>
      <c r="F32" s="12"/>
      <c r="G32" s="13"/>
      <c r="H32" s="14"/>
      <c r="I32" s="14"/>
      <c r="J32" s="18">
        <f>SUM(C32:I32)</f>
        <v>0</v>
      </c>
      <c r="K32" s="19" t="e">
        <f t="shared" ref="K32:K33" si="5">J32/$J$34</f>
        <v>#DIV/0!</v>
      </c>
    </row>
    <row r="33" spans="1:11" x14ac:dyDescent="0.2">
      <c r="A33" s="114" t="s">
        <v>94</v>
      </c>
      <c r="B33" s="115"/>
      <c r="C33" s="12"/>
      <c r="D33" s="12"/>
      <c r="E33" s="12"/>
      <c r="F33" s="12"/>
      <c r="G33" s="13"/>
      <c r="H33" s="14"/>
      <c r="I33" s="14"/>
      <c r="J33" s="18">
        <f>SUM(C33:I33)</f>
        <v>0</v>
      </c>
      <c r="K33" s="19" t="e">
        <f t="shared" si="5"/>
        <v>#DIV/0!</v>
      </c>
    </row>
    <row r="34" spans="1:11" ht="15.75" x14ac:dyDescent="0.2">
      <c r="A34" s="124" t="s">
        <v>95</v>
      </c>
      <c r="B34" s="12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0:B30"/>
    <mergeCell ref="A16:B16"/>
    <mergeCell ref="A17:B17"/>
    <mergeCell ref="A18:B18"/>
    <mergeCell ref="A22:B22"/>
    <mergeCell ref="A23:B23"/>
    <mergeCell ref="A24:B24"/>
    <mergeCell ref="A25:B25"/>
    <mergeCell ref="A26:B26"/>
    <mergeCell ref="A27:B27"/>
    <mergeCell ref="A28:B28"/>
    <mergeCell ref="A29:B29"/>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topLeftCell="A40" zoomScale="60" zoomScaleNormal="60" workbookViewId="0">
      <selection activeCell="F79" sqref="F79"/>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16" t="s">
        <v>148</v>
      </c>
      <c r="B1" s="117"/>
      <c r="C1" s="117"/>
      <c r="D1" s="117"/>
      <c r="E1" s="117"/>
      <c r="F1" s="117"/>
      <c r="G1" s="117"/>
      <c r="H1" s="117"/>
      <c r="I1" s="117"/>
      <c r="J1" s="117"/>
      <c r="K1" s="117"/>
      <c r="L1" s="117"/>
      <c r="M1" s="117"/>
      <c r="N1" s="117"/>
      <c r="O1" s="117"/>
      <c r="P1" s="117"/>
      <c r="Q1" s="117"/>
      <c r="R1" s="118"/>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150</v>
      </c>
      <c r="F5" s="7"/>
    </row>
    <row r="6" spans="1:18" ht="15.75" x14ac:dyDescent="0.25">
      <c r="F6" s="144" t="s">
        <v>151</v>
      </c>
      <c r="G6" s="144"/>
      <c r="H6" s="144"/>
      <c r="I6" s="144" t="s">
        <v>152</v>
      </c>
      <c r="J6" s="144"/>
      <c r="K6" s="144"/>
      <c r="L6" s="144" t="s">
        <v>153</v>
      </c>
      <c r="M6" s="144"/>
      <c r="N6" s="144"/>
      <c r="O6" s="134" t="s">
        <v>172</v>
      </c>
      <c r="P6" s="135"/>
      <c r="Q6" s="135"/>
      <c r="R6" s="136"/>
    </row>
    <row r="7" spans="1:18" ht="15.75" x14ac:dyDescent="0.2">
      <c r="A7" s="154" t="s">
        <v>97</v>
      </c>
      <c r="B7" s="155"/>
      <c r="C7" s="41">
        <v>2021</v>
      </c>
      <c r="D7" s="41">
        <v>2022</v>
      </c>
      <c r="E7" s="41">
        <v>2023</v>
      </c>
      <c r="F7" s="41" t="s">
        <v>101</v>
      </c>
      <c r="G7" s="41" t="s">
        <v>102</v>
      </c>
      <c r="H7" s="41" t="s">
        <v>103</v>
      </c>
      <c r="I7" s="41" t="s">
        <v>101</v>
      </c>
      <c r="J7" s="41" t="s">
        <v>102</v>
      </c>
      <c r="K7" s="41" t="s">
        <v>103</v>
      </c>
      <c r="L7" s="41" t="s">
        <v>101</v>
      </c>
      <c r="M7" s="41" t="s">
        <v>102</v>
      </c>
      <c r="N7" s="41" t="s">
        <v>103</v>
      </c>
      <c r="O7" s="137"/>
      <c r="P7" s="138"/>
      <c r="Q7" s="138"/>
      <c r="R7" s="139"/>
    </row>
    <row r="8" spans="1:18" ht="21" customHeight="1" x14ac:dyDescent="0.2">
      <c r="A8" s="156" t="s">
        <v>104</v>
      </c>
      <c r="B8" s="157"/>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37"/>
      <c r="P8" s="138"/>
      <c r="Q8" s="138"/>
      <c r="R8" s="139"/>
    </row>
    <row r="9" spans="1:18" ht="15.75" x14ac:dyDescent="0.2">
      <c r="A9" s="156" t="s">
        <v>125</v>
      </c>
      <c r="B9" s="157"/>
      <c r="C9" s="20">
        <f t="shared" ref="C9:E10" si="1">C17+C23+C29</f>
        <v>0</v>
      </c>
      <c r="D9" s="20">
        <f>D17+D23+D29</f>
        <v>0</v>
      </c>
      <c r="E9" s="20">
        <f t="shared" si="1"/>
        <v>0</v>
      </c>
      <c r="F9" s="25" t="str">
        <f>IF(C9&gt;2,"nie","tak")</f>
        <v>tak</v>
      </c>
      <c r="G9" s="25" t="str">
        <f>IF(C9&gt;10,"nie","tak")</f>
        <v>tak</v>
      </c>
      <c r="H9" s="25" t="str">
        <f>IF(C9&gt;50,"nie","tak")</f>
        <v>tak</v>
      </c>
      <c r="I9" s="25" t="str">
        <f t="shared" ref="I9:I10" si="2">IF(D9&lt;10,"tak","nie")</f>
        <v>tak</v>
      </c>
      <c r="J9" s="25" t="str">
        <f t="shared" ref="J9:J10" si="3">IF(D9&lt;50,"tak","nie")</f>
        <v>tak</v>
      </c>
      <c r="K9" s="25" t="str">
        <f t="shared" ref="K9:K10" si="4">IF(D9&lt;250,"tak","nie")</f>
        <v>tak</v>
      </c>
      <c r="L9" s="25" t="str">
        <f t="shared" ref="L9:L10" si="5">IF(E9&lt;10,"tak","nie")</f>
        <v>tak</v>
      </c>
      <c r="M9" s="25" t="str">
        <f t="shared" ref="M9:M10" si="6">IF(E9&lt;50,"tak","nie")</f>
        <v>tak</v>
      </c>
      <c r="N9" s="25" t="str">
        <f t="shared" ref="N9:N10" si="7">IF(E9&lt;250,"tak","nie")</f>
        <v>tak</v>
      </c>
      <c r="O9" s="137"/>
      <c r="P9" s="138"/>
      <c r="Q9" s="138"/>
      <c r="R9" s="139"/>
    </row>
    <row r="10" spans="1:18" ht="30" customHeight="1" x14ac:dyDescent="0.2">
      <c r="A10" s="158" t="s">
        <v>126</v>
      </c>
      <c r="B10" s="159"/>
      <c r="C10" s="20">
        <f t="shared" si="1"/>
        <v>0</v>
      </c>
      <c r="D10" s="20">
        <f t="shared" ref="D10" si="8">D18+D24+D30</f>
        <v>0</v>
      </c>
      <c r="E10" s="20">
        <f t="shared" si="1"/>
        <v>0</v>
      </c>
      <c r="F10" s="25" t="str">
        <f>IF(C10&gt;2,"nie","tak")</f>
        <v>tak</v>
      </c>
      <c r="G10" s="25" t="str">
        <f>IF(C10&gt;10,"nie","tak")</f>
        <v>tak</v>
      </c>
      <c r="H10" s="25" t="str">
        <f>IF(C10&gt;43,"nie","tak")</f>
        <v>tak</v>
      </c>
      <c r="I10" s="25" t="str">
        <f t="shared" si="2"/>
        <v>tak</v>
      </c>
      <c r="J10" s="25" t="str">
        <f t="shared" si="3"/>
        <v>tak</v>
      </c>
      <c r="K10" s="25" t="str">
        <f t="shared" si="4"/>
        <v>tak</v>
      </c>
      <c r="L10" s="25" t="str">
        <f t="shared" si="5"/>
        <v>tak</v>
      </c>
      <c r="M10" s="25" t="str">
        <f t="shared" si="6"/>
        <v>tak</v>
      </c>
      <c r="N10" s="25" t="str">
        <f t="shared" si="7"/>
        <v>tak</v>
      </c>
      <c r="O10" s="137"/>
      <c r="P10" s="138"/>
      <c r="Q10" s="138"/>
      <c r="R10" s="139"/>
    </row>
    <row r="11" spans="1:18" ht="30" hidden="1" customHeight="1" x14ac:dyDescent="0.2">
      <c r="A11" s="35"/>
      <c r="B11" s="35"/>
      <c r="C11" s="20"/>
      <c r="D11" s="20"/>
      <c r="E11" s="20"/>
      <c r="F11" s="25" t="str">
        <f>IF(F8="tak",IF(F9="tak","tak",IF(F10="tak","tak","nie")),"nie")</f>
        <v>tak</v>
      </c>
      <c r="G11" s="25" t="str">
        <f t="shared" ref="G11:H11" si="9">IF(G8="tak",IF(G9="tak","tak",IF(G10="tak","tak","nie")),"nie")</f>
        <v>tak</v>
      </c>
      <c r="H11" s="25" t="str">
        <f t="shared" si="9"/>
        <v>tak</v>
      </c>
      <c r="I11" s="25" t="str">
        <f>IF(I8="tak",IF(I9="tak","tak",IF(I10="tak","tak","nie")),"nie")</f>
        <v>tak</v>
      </c>
      <c r="J11" s="25" t="str">
        <f t="shared" ref="J11:K11" si="10">IF(J8="tak",IF(J9="tak","tak",IF(J10="tak","tak","nie")),"nie")</f>
        <v>tak</v>
      </c>
      <c r="K11" s="25" t="str">
        <f t="shared" si="10"/>
        <v>tak</v>
      </c>
      <c r="L11" s="25" t="str">
        <f>IF(L8="tak",IF(L9="tak","tak",IF(L10="tak","tak","nie")),"nie")</f>
        <v>tak</v>
      </c>
      <c r="M11" s="25" t="str">
        <f t="shared" ref="M11:N11" si="11">IF(M8="tak",IF(M9="tak","tak",IF(M10="tak","tak","nie")),"nie")</f>
        <v>tak</v>
      </c>
      <c r="N11" s="25" t="str">
        <f t="shared" si="11"/>
        <v>tak</v>
      </c>
      <c r="O11" s="137"/>
      <c r="P11" s="138"/>
      <c r="Q11" s="138"/>
      <c r="R11" s="139"/>
    </row>
    <row r="12" spans="1:18" ht="20.25" x14ac:dyDescent="0.2">
      <c r="A12" s="26"/>
      <c r="B12" s="26"/>
      <c r="C12" s="148" t="s">
        <v>105</v>
      </c>
      <c r="D12" s="148"/>
      <c r="E12" s="148"/>
      <c r="F12" s="143" t="str">
        <f>IF(F11="nie",IF(G11="nie",IF(H11="nie","INNE NIŻ MŚP","ŚREDNIE"),"MAŁE"),"MIKRO")</f>
        <v>MIKRO</v>
      </c>
      <c r="G12" s="143"/>
      <c r="H12" s="143"/>
      <c r="I12" s="143" t="str">
        <f>IF(I11="nie",IF(J11="nie",IF(K11="nie","INNE NIŻ MŚP","ŚREDNIE"),"MAŁE"),"MIKRO")</f>
        <v>MIKRO</v>
      </c>
      <c r="J12" s="143"/>
      <c r="K12" s="143"/>
      <c r="L12" s="143" t="str">
        <f>IF(L11="nie",IF(M11="nie",IF(N11="nie","INNE NIŻ MŚP","ŚREDNIE"),"MAŁE"),"MIKRO")</f>
        <v>MIKRO</v>
      </c>
      <c r="M12" s="143"/>
      <c r="N12" s="143"/>
      <c r="O12" s="140"/>
      <c r="P12" s="141"/>
      <c r="Q12" s="141"/>
      <c r="R12" s="142"/>
    </row>
    <row r="14" spans="1:18" ht="15.75" x14ac:dyDescent="0.25">
      <c r="A14" s="7" t="s">
        <v>154</v>
      </c>
      <c r="F14" s="15"/>
    </row>
    <row r="15" spans="1:18" ht="15.6" customHeight="1" x14ac:dyDescent="0.2">
      <c r="A15" s="148" t="s">
        <v>97</v>
      </c>
      <c r="B15" s="148"/>
      <c r="C15" s="41">
        <f>C7</f>
        <v>2021</v>
      </c>
      <c r="D15" s="41">
        <f>D7</f>
        <v>2022</v>
      </c>
      <c r="E15" s="42">
        <f>E7</f>
        <v>2023</v>
      </c>
      <c r="F15" s="134" t="s">
        <v>127</v>
      </c>
      <c r="G15" s="135"/>
      <c r="H15" s="136"/>
      <c r="I15" s="44"/>
      <c r="J15" s="44"/>
      <c r="K15" s="44"/>
      <c r="L15" s="44"/>
      <c r="M15" s="44"/>
      <c r="N15" s="44"/>
    </row>
    <row r="16" spans="1:18" ht="21" customHeight="1" x14ac:dyDescent="0.2">
      <c r="A16" s="146" t="s">
        <v>104</v>
      </c>
      <c r="B16" s="146"/>
      <c r="C16" s="21">
        <v>0</v>
      </c>
      <c r="D16" s="36">
        <v>0</v>
      </c>
      <c r="E16" s="36">
        <v>0</v>
      </c>
      <c r="F16" s="137"/>
      <c r="G16" s="138"/>
      <c r="H16" s="139"/>
      <c r="I16" s="44"/>
      <c r="J16" s="44"/>
      <c r="K16" s="44"/>
      <c r="L16" s="44"/>
      <c r="M16" s="44"/>
      <c r="N16" s="44"/>
    </row>
    <row r="17" spans="1:24" ht="15.75" x14ac:dyDescent="0.2">
      <c r="A17" s="146" t="s">
        <v>125</v>
      </c>
      <c r="B17" s="146"/>
      <c r="C17" s="21">
        <v>0</v>
      </c>
      <c r="D17" s="36">
        <v>0</v>
      </c>
      <c r="E17" s="36">
        <v>0</v>
      </c>
      <c r="F17" s="137"/>
      <c r="G17" s="138"/>
      <c r="H17" s="139"/>
      <c r="I17" s="44"/>
      <c r="J17" s="44"/>
      <c r="K17" s="44"/>
      <c r="L17" s="44"/>
      <c r="M17" s="44"/>
      <c r="N17" s="44"/>
    </row>
    <row r="18" spans="1:24" ht="30" customHeight="1" x14ac:dyDescent="0.2">
      <c r="A18" s="153" t="s">
        <v>126</v>
      </c>
      <c r="B18" s="153"/>
      <c r="C18" s="21">
        <v>0</v>
      </c>
      <c r="D18" s="36">
        <v>0</v>
      </c>
      <c r="E18" s="36">
        <v>0</v>
      </c>
      <c r="F18" s="140"/>
      <c r="G18" s="141"/>
      <c r="H18" s="142"/>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155</v>
      </c>
      <c r="B20" s="66"/>
      <c r="C20" s="66"/>
      <c r="D20" s="66"/>
      <c r="E20" s="66"/>
      <c r="F20" s="67"/>
      <c r="G20" s="66"/>
      <c r="H20" s="68"/>
      <c r="I20" s="183" t="s">
        <v>160</v>
      </c>
      <c r="J20" s="182"/>
      <c r="K20" s="61" t="s">
        <v>163</v>
      </c>
      <c r="L20" s="62">
        <v>0</v>
      </c>
      <c r="M20" s="181" t="s">
        <v>161</v>
      </c>
      <c r="N20" s="182"/>
      <c r="O20" s="61" t="s">
        <v>163</v>
      </c>
      <c r="P20" s="62">
        <v>0</v>
      </c>
      <c r="Q20" s="181" t="s">
        <v>162</v>
      </c>
      <c r="R20" s="182"/>
      <c r="S20" s="61" t="s">
        <v>163</v>
      </c>
      <c r="T20" s="62">
        <v>0</v>
      </c>
      <c r="U20" s="181" t="s">
        <v>164</v>
      </c>
      <c r="V20" s="182"/>
      <c r="W20" s="61" t="s">
        <v>163</v>
      </c>
      <c r="X20" s="62">
        <v>0</v>
      </c>
    </row>
    <row r="21" spans="1:24" ht="15.75" x14ac:dyDescent="0.2">
      <c r="A21" s="147" t="s">
        <v>97</v>
      </c>
      <c r="B21" s="148"/>
      <c r="C21" s="41">
        <f>C7</f>
        <v>2021</v>
      </c>
      <c r="D21" s="41">
        <f>D7</f>
        <v>2022</v>
      </c>
      <c r="E21" s="41">
        <f>E7</f>
        <v>2023</v>
      </c>
      <c r="F21" s="149" t="s">
        <v>170</v>
      </c>
      <c r="G21" s="149"/>
      <c r="H21" s="150"/>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45" t="s">
        <v>104</v>
      </c>
      <c r="B22" s="146"/>
      <c r="C22" s="21">
        <f>J22+N22+R22+V22</f>
        <v>0</v>
      </c>
      <c r="D22" s="21">
        <f t="shared" ref="D22:E24" si="12">K22+O22+S22+W22</f>
        <v>0</v>
      </c>
      <c r="E22" s="21">
        <f t="shared" si="12"/>
        <v>0</v>
      </c>
      <c r="F22" s="149"/>
      <c r="G22" s="149"/>
      <c r="H22" s="150"/>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45" t="s">
        <v>125</v>
      </c>
      <c r="B23" s="146"/>
      <c r="C23" s="21">
        <f t="shared" ref="C23:C24" si="13">J23+N23+R23+V23</f>
        <v>0</v>
      </c>
      <c r="D23" s="21">
        <f t="shared" si="12"/>
        <v>0</v>
      </c>
      <c r="E23" s="21">
        <f t="shared" si="12"/>
        <v>0</v>
      </c>
      <c r="F23" s="149"/>
      <c r="G23" s="149"/>
      <c r="H23" s="150"/>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62" t="s">
        <v>126</v>
      </c>
      <c r="B24" s="163"/>
      <c r="C24" s="54">
        <f t="shared" si="13"/>
        <v>0</v>
      </c>
      <c r="D24" s="54">
        <f t="shared" si="12"/>
        <v>0</v>
      </c>
      <c r="E24" s="54">
        <f t="shared" si="12"/>
        <v>0</v>
      </c>
      <c r="F24" s="151"/>
      <c r="G24" s="151"/>
      <c r="H24" s="152"/>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156</v>
      </c>
      <c r="B26" s="66"/>
      <c r="C26" s="66"/>
      <c r="D26" s="66"/>
      <c r="E26" s="66"/>
      <c r="F26" s="67"/>
      <c r="G26" s="66"/>
      <c r="H26" s="68"/>
      <c r="I26" s="183" t="s">
        <v>166</v>
      </c>
      <c r="J26" s="182"/>
      <c r="K26" s="61" t="s">
        <v>165</v>
      </c>
      <c r="L26" s="62">
        <v>0</v>
      </c>
      <c r="M26" s="181" t="s">
        <v>167</v>
      </c>
      <c r="N26" s="182"/>
      <c r="O26" s="61" t="s">
        <v>165</v>
      </c>
      <c r="P26" s="62">
        <v>0</v>
      </c>
      <c r="Q26" s="181" t="s">
        <v>168</v>
      </c>
      <c r="R26" s="182"/>
      <c r="S26" s="61" t="s">
        <v>165</v>
      </c>
      <c r="T26" s="62">
        <v>0</v>
      </c>
      <c r="U26" s="181" t="s">
        <v>169</v>
      </c>
      <c r="V26" s="182"/>
      <c r="W26" s="61" t="s">
        <v>165</v>
      </c>
      <c r="X26" s="62">
        <v>0</v>
      </c>
    </row>
    <row r="27" spans="1:24" ht="15" customHeight="1" x14ac:dyDescent="0.2">
      <c r="A27" s="147" t="s">
        <v>97</v>
      </c>
      <c r="B27" s="148"/>
      <c r="C27" s="41">
        <f>C7</f>
        <v>2021</v>
      </c>
      <c r="D27" s="41">
        <f>D7</f>
        <v>2022</v>
      </c>
      <c r="E27" s="41">
        <f>E7</f>
        <v>2023</v>
      </c>
      <c r="F27" s="149" t="s">
        <v>171</v>
      </c>
      <c r="G27" s="149"/>
      <c r="H27" s="150"/>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45" t="s">
        <v>104</v>
      </c>
      <c r="B28" s="146"/>
      <c r="C28" s="21">
        <f>J28*$L$26+N28*$P$26+R28*$T$26+V28*$X$26</f>
        <v>0</v>
      </c>
      <c r="D28" s="21">
        <f t="shared" ref="D28:E28" si="14">K28*$L$26+O28*$P$26+S28*$T$26+W28*$X$26</f>
        <v>0</v>
      </c>
      <c r="E28" s="21">
        <f t="shared" si="14"/>
        <v>0</v>
      </c>
      <c r="F28" s="149"/>
      <c r="G28" s="149"/>
      <c r="H28" s="150"/>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45" t="s">
        <v>125</v>
      </c>
      <c r="B29" s="146"/>
      <c r="C29" s="21">
        <f t="shared" ref="C29:C30" si="15">J29*$L$26+N29*$P$26+R29*$T$26+V29*$X$26</f>
        <v>0</v>
      </c>
      <c r="D29" s="21">
        <f t="shared" ref="D29:D30" si="16">K29*$L$26+O29*$P$26+S29*$T$26+W29*$X$26</f>
        <v>0</v>
      </c>
      <c r="E29" s="21">
        <f t="shared" ref="E29:E30" si="17">L29*$L$26+P29*$P$26+T29*$T$26+X29*$X$26</f>
        <v>0</v>
      </c>
      <c r="F29" s="149"/>
      <c r="G29" s="149"/>
      <c r="H29" s="150"/>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62" t="s">
        <v>126</v>
      </c>
      <c r="B30" s="163"/>
      <c r="C30" s="54">
        <f t="shared" si="15"/>
        <v>0</v>
      </c>
      <c r="D30" s="54">
        <f t="shared" si="16"/>
        <v>0</v>
      </c>
      <c r="E30" s="54">
        <f t="shared" si="17"/>
        <v>0</v>
      </c>
      <c r="F30" s="151"/>
      <c r="G30" s="151"/>
      <c r="H30" s="152"/>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179</v>
      </c>
      <c r="B33" s="15"/>
    </row>
    <row r="34" spans="1:17" ht="15.75" x14ac:dyDescent="0.2">
      <c r="A34" s="69"/>
      <c r="B34" s="156" t="s">
        <v>182</v>
      </c>
      <c r="C34" s="187"/>
      <c r="D34" s="187"/>
      <c r="E34" s="187"/>
      <c r="F34" s="187"/>
      <c r="G34" s="157"/>
      <c r="H34" s="43" t="s">
        <v>176</v>
      </c>
      <c r="I34" s="43" t="s">
        <v>177</v>
      </c>
      <c r="J34" s="43" t="s">
        <v>178</v>
      </c>
    </row>
    <row r="35" spans="1:17" ht="30" customHeight="1" x14ac:dyDescent="0.2">
      <c r="A35" s="70">
        <v>1</v>
      </c>
      <c r="B35" s="184" t="s">
        <v>173</v>
      </c>
      <c r="C35" s="185"/>
      <c r="D35" s="185"/>
      <c r="E35" s="185"/>
      <c r="F35" s="185"/>
      <c r="G35" s="186"/>
      <c r="H35" s="71"/>
      <c r="I35" s="71"/>
      <c r="J35" s="71"/>
    </row>
    <row r="36" spans="1:17" ht="224.25" customHeight="1" x14ac:dyDescent="0.2">
      <c r="A36" s="70">
        <v>2</v>
      </c>
      <c r="B36" s="161" t="s">
        <v>174</v>
      </c>
      <c r="C36" s="161"/>
      <c r="D36" s="161"/>
      <c r="E36" s="161"/>
      <c r="F36" s="161"/>
      <c r="G36" s="161"/>
      <c r="H36" s="71"/>
      <c r="I36" s="71"/>
      <c r="J36" s="71"/>
    </row>
    <row r="37" spans="1:17" ht="47.25" customHeight="1" x14ac:dyDescent="0.2">
      <c r="A37" s="70">
        <v>3</v>
      </c>
      <c r="B37" s="161" t="s">
        <v>181</v>
      </c>
      <c r="C37" s="161"/>
      <c r="D37" s="161"/>
      <c r="E37" s="161"/>
      <c r="F37" s="161"/>
      <c r="G37" s="161"/>
      <c r="H37" s="71"/>
      <c r="I37" s="71"/>
      <c r="J37" s="71"/>
    </row>
    <row r="38" spans="1:17" ht="75" customHeight="1" x14ac:dyDescent="0.2">
      <c r="A38" s="70">
        <v>4</v>
      </c>
      <c r="B38" s="161" t="s">
        <v>180</v>
      </c>
      <c r="C38" s="161"/>
      <c r="D38" s="161"/>
      <c r="E38" s="161"/>
      <c r="F38" s="161"/>
      <c r="G38" s="161"/>
      <c r="H38" s="71"/>
      <c r="I38" s="71"/>
      <c r="J38" s="71"/>
    </row>
    <row r="39" spans="1:17" ht="75.75" customHeight="1" x14ac:dyDescent="0.2">
      <c r="A39" s="70">
        <v>5</v>
      </c>
      <c r="B39" s="161" t="s">
        <v>175</v>
      </c>
      <c r="C39" s="161"/>
      <c r="D39" s="161"/>
      <c r="E39" s="161"/>
      <c r="F39" s="161"/>
      <c r="G39" s="161"/>
      <c r="H39" s="71"/>
      <c r="I39" s="71"/>
      <c r="J39" s="71"/>
    </row>
    <row r="42" spans="1:17" ht="31.15" customHeight="1" x14ac:dyDescent="0.2">
      <c r="A42" s="164" t="s">
        <v>157</v>
      </c>
      <c r="B42" s="164"/>
      <c r="C42" s="164"/>
      <c r="D42" s="164"/>
      <c r="E42" s="165"/>
      <c r="F42" s="166" t="s">
        <v>130</v>
      </c>
      <c r="G42" s="167"/>
      <c r="H42" s="168"/>
      <c r="I42" s="45"/>
      <c r="J42" s="45"/>
      <c r="K42" s="45"/>
      <c r="L42" s="45"/>
      <c r="M42" s="45"/>
      <c r="N42" s="45"/>
    </row>
    <row r="43" spans="1:17" ht="15.75" x14ac:dyDescent="0.25">
      <c r="A43" s="15"/>
      <c r="P43" s="160"/>
      <c r="Q43" s="160"/>
    </row>
    <row r="44" spans="1:17" ht="15.75" x14ac:dyDescent="0.2">
      <c r="A44" s="154" t="s">
        <v>97</v>
      </c>
      <c r="B44" s="155"/>
      <c r="C44" s="41">
        <f>E7</f>
        <v>2023</v>
      </c>
      <c r="P44" s="160"/>
      <c r="Q44" s="160"/>
    </row>
    <row r="45" spans="1:17" ht="27" customHeight="1" x14ac:dyDescent="0.2">
      <c r="A45" s="158" t="s">
        <v>109</v>
      </c>
      <c r="B45" s="159"/>
      <c r="C45" s="21">
        <v>0</v>
      </c>
      <c r="P45" s="160"/>
      <c r="Q45" s="160"/>
    </row>
    <row r="46" spans="1:17" ht="36.4" customHeight="1" x14ac:dyDescent="0.2">
      <c r="A46" s="158" t="s">
        <v>110</v>
      </c>
      <c r="B46" s="159"/>
      <c r="C46" s="21">
        <v>0</v>
      </c>
    </row>
    <row r="47" spans="1:17" ht="15.6" customHeight="1" x14ac:dyDescent="0.2">
      <c r="A47" s="158" t="s">
        <v>111</v>
      </c>
      <c r="B47" s="159"/>
      <c r="C47" s="21">
        <v>0</v>
      </c>
    </row>
    <row r="48" spans="1:17" ht="15.75" x14ac:dyDescent="0.2">
      <c r="A48" s="156" t="s">
        <v>112</v>
      </c>
      <c r="B48" s="157"/>
      <c r="C48" s="21">
        <v>0</v>
      </c>
    </row>
    <row r="49" spans="1:14" ht="15.75" x14ac:dyDescent="0.2">
      <c r="A49" s="156" t="s">
        <v>113</v>
      </c>
      <c r="B49" s="157"/>
      <c r="C49" s="21">
        <v>0</v>
      </c>
    </row>
    <row r="50" spans="1:14" ht="35.65" customHeight="1" x14ac:dyDescent="0.2">
      <c r="A50" s="158" t="s">
        <v>114</v>
      </c>
      <c r="B50" s="159"/>
      <c r="C50" s="21">
        <v>0</v>
      </c>
    </row>
    <row r="51" spans="1:14" ht="38.25" customHeight="1" x14ac:dyDescent="0.2">
      <c r="A51" s="158" t="s">
        <v>115</v>
      </c>
      <c r="B51" s="159"/>
      <c r="C51" s="21">
        <v>0</v>
      </c>
    </row>
    <row r="52" spans="1:14" ht="15.6" customHeight="1" x14ac:dyDescent="0.2">
      <c r="A52" s="171" t="s">
        <v>116</v>
      </c>
      <c r="B52" s="171"/>
      <c r="C52" s="171"/>
      <c r="D52" s="33"/>
      <c r="E52" s="33"/>
    </row>
    <row r="53" spans="1:14" ht="15.75" x14ac:dyDescent="0.2">
      <c r="A53" s="156" t="s">
        <v>117</v>
      </c>
      <c r="B53" s="157"/>
      <c r="C53" s="27" t="s">
        <v>7</v>
      </c>
    </row>
    <row r="54" spans="1:14" ht="15.75" x14ac:dyDescent="0.2">
      <c r="A54" s="156" t="s">
        <v>118</v>
      </c>
      <c r="B54" s="157"/>
      <c r="C54" s="27" t="str">
        <f>IF((ABS((C48-C49+C50+C51)+(C46+C45)))&gt;(0.5*(C47+C49)),"TAK","NIE")</f>
        <v>NIE</v>
      </c>
    </row>
    <row r="55" spans="1:14" ht="15.75" x14ac:dyDescent="0.2">
      <c r="A55" s="169" t="s">
        <v>119</v>
      </c>
      <c r="B55" s="170"/>
      <c r="C55" s="27" t="str">
        <f>IF(C53="tak",IF(C54="tak","TAK","NIE"),"NIE")</f>
        <v>NIE</v>
      </c>
    </row>
    <row r="56" spans="1:14" ht="15.75" x14ac:dyDescent="0.2">
      <c r="A56" s="31"/>
      <c r="B56" s="31"/>
      <c r="C56" s="32"/>
      <c r="D56" s="32"/>
      <c r="E56" s="32"/>
    </row>
    <row r="57" spans="1:14" ht="15.75" x14ac:dyDescent="0.25">
      <c r="A57" s="172" t="s">
        <v>158</v>
      </c>
      <c r="B57" s="172"/>
      <c r="C57" s="172"/>
      <c r="D57" s="172"/>
      <c r="E57" s="173"/>
      <c r="F57" s="176" t="s">
        <v>128</v>
      </c>
      <c r="G57" s="177"/>
      <c r="H57" s="178"/>
      <c r="I57" s="46"/>
      <c r="J57" s="46"/>
      <c r="K57" s="46"/>
      <c r="L57" s="46"/>
      <c r="M57" s="46"/>
      <c r="N57" s="46"/>
    </row>
    <row r="58" spans="1:14" ht="15.75" x14ac:dyDescent="0.25">
      <c r="A58" s="7"/>
    </row>
    <row r="59" spans="1:14" ht="15.75" x14ac:dyDescent="0.2">
      <c r="A59" s="154" t="s">
        <v>97</v>
      </c>
      <c r="B59" s="155"/>
      <c r="C59" s="41">
        <f>E7</f>
        <v>2023</v>
      </c>
    </row>
    <row r="60" spans="1:14" ht="15.75" x14ac:dyDescent="0.2">
      <c r="A60" s="158" t="s">
        <v>109</v>
      </c>
      <c r="B60" s="159"/>
      <c r="C60" s="21">
        <v>0</v>
      </c>
    </row>
    <row r="61" spans="1:14" ht="112.5" customHeight="1" x14ac:dyDescent="0.2">
      <c r="A61" s="158" t="s">
        <v>121</v>
      </c>
      <c r="B61" s="159"/>
      <c r="C61" s="21">
        <v>0</v>
      </c>
    </row>
    <row r="62" spans="1:14" ht="68.25" customHeight="1" x14ac:dyDescent="0.2">
      <c r="A62" s="158" t="s">
        <v>120</v>
      </c>
      <c r="B62" s="159"/>
      <c r="C62" s="21">
        <v>0</v>
      </c>
    </row>
    <row r="63" spans="1:14" ht="15.75" x14ac:dyDescent="0.2">
      <c r="A63" s="171" t="s">
        <v>116</v>
      </c>
      <c r="B63" s="171"/>
      <c r="C63" s="171"/>
      <c r="D63" s="33"/>
      <c r="E63" s="33"/>
    </row>
    <row r="64" spans="1:14" ht="15.75" x14ac:dyDescent="0.2">
      <c r="A64" s="169" t="s">
        <v>119</v>
      </c>
      <c r="B64" s="170"/>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72" t="s">
        <v>159</v>
      </c>
      <c r="B67" s="172"/>
      <c r="C67" s="172"/>
      <c r="D67" s="172"/>
      <c r="E67" s="173"/>
      <c r="F67" s="176" t="s">
        <v>129</v>
      </c>
      <c r="G67" s="177"/>
      <c r="H67" s="178"/>
      <c r="I67" s="46"/>
      <c r="J67" s="46"/>
      <c r="K67" s="46"/>
      <c r="L67" s="46"/>
      <c r="M67" s="46"/>
      <c r="N67" s="46"/>
    </row>
    <row r="68" spans="1:14" x14ac:dyDescent="0.2">
      <c r="F68" s="171" t="s">
        <v>100</v>
      </c>
    </row>
    <row r="69" spans="1:14" ht="15.75" x14ac:dyDescent="0.2">
      <c r="A69" s="154" t="s">
        <v>97</v>
      </c>
      <c r="B69" s="155"/>
      <c r="C69" s="41">
        <f>D69-1</f>
        <v>2022</v>
      </c>
      <c r="D69" s="154">
        <f>E7</f>
        <v>2023</v>
      </c>
      <c r="E69" s="155"/>
      <c r="F69" s="171"/>
    </row>
    <row r="70" spans="1:14" ht="45.6" customHeight="1" x14ac:dyDescent="0.2">
      <c r="A70" s="158" t="s">
        <v>106</v>
      </c>
      <c r="B70" s="159"/>
      <c r="C70" s="21">
        <v>0</v>
      </c>
      <c r="D70" s="174">
        <v>0</v>
      </c>
      <c r="E70" s="175"/>
      <c r="F70" s="34" t="str">
        <f>IF(D70&lt;7.5,"NIE",IF(C70&lt;7.5,"NIE","TAK"))</f>
        <v>NIE</v>
      </c>
    </row>
    <row r="71" spans="1:14" ht="15.75" x14ac:dyDescent="0.2">
      <c r="A71" s="156" t="s">
        <v>107</v>
      </c>
      <c r="B71" s="157"/>
      <c r="C71" s="21">
        <v>0</v>
      </c>
      <c r="D71" s="174">
        <v>0</v>
      </c>
      <c r="E71" s="175"/>
      <c r="F71" s="179" t="e">
        <f>IF(D71/D72&gt;1,"NIE",IF(C71/C72&gt;1,"NIE","TAK"))</f>
        <v>#DIV/0!</v>
      </c>
    </row>
    <row r="72" spans="1:14" ht="15.75" x14ac:dyDescent="0.2">
      <c r="A72" s="156" t="s">
        <v>108</v>
      </c>
      <c r="B72" s="157"/>
      <c r="C72" s="21">
        <v>0</v>
      </c>
      <c r="D72" s="174">
        <v>0</v>
      </c>
      <c r="E72" s="175"/>
      <c r="F72" s="180"/>
    </row>
  </sheetData>
  <mergeCells count="78">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D71:E71"/>
    <mergeCell ref="A67:E67"/>
    <mergeCell ref="F67:H67"/>
    <mergeCell ref="F68:F69"/>
    <mergeCell ref="A69:B69"/>
    <mergeCell ref="A70:B70"/>
    <mergeCell ref="A71:B71"/>
    <mergeCell ref="F71:F72"/>
    <mergeCell ref="A72:B72"/>
    <mergeCell ref="D72:E72"/>
    <mergeCell ref="D69:E69"/>
    <mergeCell ref="D70:E70"/>
    <mergeCell ref="A64:B64"/>
    <mergeCell ref="A52:C52"/>
    <mergeCell ref="A53:B53"/>
    <mergeCell ref="A54:B54"/>
    <mergeCell ref="A55:B55"/>
    <mergeCell ref="A57:E57"/>
    <mergeCell ref="A59:B59"/>
    <mergeCell ref="A60:B60"/>
    <mergeCell ref="A61:B61"/>
    <mergeCell ref="A62:B62"/>
    <mergeCell ref="A63:C63"/>
    <mergeCell ref="A51:B51"/>
    <mergeCell ref="A24:B24"/>
    <mergeCell ref="F27:H30"/>
    <mergeCell ref="A42:E42"/>
    <mergeCell ref="F42:H42"/>
    <mergeCell ref="A28:B28"/>
    <mergeCell ref="A29:B29"/>
    <mergeCell ref="A30:B30"/>
    <mergeCell ref="A46:B46"/>
    <mergeCell ref="A47:B47"/>
    <mergeCell ref="A48:B48"/>
    <mergeCell ref="A49:B49"/>
    <mergeCell ref="A50:B50"/>
    <mergeCell ref="P43:Q45"/>
    <mergeCell ref="A44:B44"/>
    <mergeCell ref="A45:B45"/>
    <mergeCell ref="B36:G36"/>
    <mergeCell ref="B38:G38"/>
    <mergeCell ref="B39:G39"/>
    <mergeCell ref="A17:B17"/>
    <mergeCell ref="A18:B18"/>
    <mergeCell ref="A15:B15"/>
    <mergeCell ref="F15:H18"/>
    <mergeCell ref="A16:B16"/>
    <mergeCell ref="A22:B22"/>
    <mergeCell ref="A27:B27"/>
    <mergeCell ref="A21:B21"/>
    <mergeCell ref="F21:H24"/>
    <mergeCell ref="A23:B23"/>
    <mergeCell ref="O6:R12"/>
    <mergeCell ref="F12:H12"/>
    <mergeCell ref="I6:K6"/>
    <mergeCell ref="A1:R1"/>
    <mergeCell ref="A2:R2"/>
    <mergeCell ref="A7:B7"/>
    <mergeCell ref="A8:B8"/>
    <mergeCell ref="A9:B9"/>
    <mergeCell ref="A10:B10"/>
    <mergeCell ref="I12:K12"/>
    <mergeCell ref="L6:N6"/>
    <mergeCell ref="L12:N12"/>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vt:lpstr>
      <vt:lpstr>GŁÓWNA!Obszar_wydruku</vt:lpstr>
      <vt:lpstr>NAKŁADY!Obszar_wydruku</vt:lpstr>
      <vt:lpstr>'POMOC PUBLICZNA'!Obszar_wydruku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2023-11-21T11:43:18Z</cp:lastPrinted>
  <dcterms:created xsi:type="dcterms:W3CDTF">2023-08-03T04:36:27Z</dcterms:created>
  <dcterms:modified xsi:type="dcterms:W3CDTF">2024-05-20T09:14:06Z</dcterms:modified>
</cp:coreProperties>
</file>